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6380" windowHeight="8190" tabRatio="500" firstSheet="20" activeTab="24"/>
  </bookViews>
  <sheets>
    <sheet name="ELENCO" sheetId="1" r:id="rId1"/>
    <sheet name="ELENCO BARCLL" sheetId="25" r:id="rId2"/>
    <sheet name="ELENCO BAGH" sheetId="24" r:id="rId3"/>
    <sheet name="ELENCO CAB" sheetId="23" r:id="rId4"/>
    <sheet name="MANUTENZIONE AREE VERDI" sheetId="2" r:id="rId5"/>
    <sheet name="Addetto vendite" sheetId="3" r:id="rId6"/>
    <sheet name="Manutentore del verde" sheetId="4" r:id="rId7"/>
    <sheet name=" Panificatore pasticcere" sheetId="5" r:id="rId8"/>
    <sheet name="Pizzaiolo" sheetId="6" r:id="rId9"/>
    <sheet name="Operatore Informatico-WEB" sheetId="7" r:id="rId10"/>
    <sheet name="Op. Informatico- disp. e reti" sheetId="8" r:id="rId11"/>
    <sheet name="Sarto" sheetId="9" r:id="rId12"/>
    <sheet name="Addetto Impianti Elettrici" sheetId="10" r:id="rId13"/>
    <sheet name="Addetto Impianti Idrosanitari" sheetId="11" r:id="rId14"/>
    <sheet name="Manutentore impianti solari" sheetId="12" r:id="rId15"/>
    <sheet name="Acconciatore" sheetId="13" r:id="rId16"/>
    <sheet name="Addetto Amministrativo" sheetId="14" r:id="rId17"/>
    <sheet name="Addetto Magazzino-Logistica" sheetId="15" r:id="rId18"/>
    <sheet name="Mediatore Interculturale" sheetId="16" r:id="rId19"/>
    <sheet name="Collaboratore Cucina" sheetId="17" r:id="rId20"/>
    <sheet name="Manutentore Imbarcazioni" sheetId="18" r:id="rId21"/>
    <sheet name="Addetto Saldatura" sheetId="19" r:id="rId22"/>
    <sheet name="Addetto Saldocarpenteria" sheetId="20" r:id="rId23"/>
    <sheet name="Operatore CAD" sheetId="21" r:id="rId24"/>
    <sheet name="Addetto Contabilità" sheetId="22" r:id="rId25"/>
  </sheets>
  <calcPr calcId="145621"/>
  <extLst>
    <ext xmlns:loext="http://schemas.libreoffice.org/" uri="{7626C862-2A13-11E5-B345-FEFF819CDC9F}">
      <loext:extCalcPr stringRefSyntax="ExcelA1"/>
    </ext>
  </extLst>
</workbook>
</file>

<file path=xl/calcChain.xml><?xml version="1.0" encoding="utf-8"?>
<calcChain xmlns="http://schemas.openxmlformats.org/spreadsheetml/2006/main">
  <c r="G24" i="25" l="1"/>
  <c r="G23" i="25"/>
  <c r="G22" i="25"/>
  <c r="G21" i="25"/>
  <c r="G20" i="25"/>
  <c r="G19" i="25"/>
  <c r="G18" i="25"/>
  <c r="G17" i="25"/>
  <c r="G16" i="25"/>
  <c r="G15" i="25"/>
  <c r="G14" i="25"/>
  <c r="G13" i="25"/>
  <c r="G12" i="25"/>
  <c r="G11" i="25"/>
  <c r="G10" i="25"/>
  <c r="G9" i="25"/>
  <c r="G8" i="25"/>
  <c r="G7" i="25"/>
  <c r="E6" i="25"/>
  <c r="G4" i="25"/>
  <c r="F21" i="24"/>
  <c r="F20" i="24"/>
  <c r="F19" i="24"/>
  <c r="F18" i="24"/>
  <c r="F17" i="24"/>
  <c r="F16" i="24"/>
  <c r="F15" i="24"/>
  <c r="F14" i="24"/>
  <c r="F13" i="24"/>
  <c r="F12" i="24"/>
  <c r="F11" i="24"/>
  <c r="F10" i="24"/>
  <c r="F9" i="24"/>
  <c r="F8" i="24"/>
  <c r="F7" i="24"/>
  <c r="D6" i="24"/>
  <c r="F4" i="24"/>
  <c r="F21" i="23"/>
  <c r="F20" i="23"/>
  <c r="F19" i="23"/>
  <c r="F18" i="23"/>
  <c r="F17" i="23"/>
  <c r="F16" i="23"/>
  <c r="F15" i="23"/>
  <c r="F14" i="23"/>
  <c r="F13" i="23"/>
  <c r="F12" i="23"/>
  <c r="F11" i="23"/>
  <c r="F10" i="23"/>
  <c r="F9" i="23"/>
  <c r="F8" i="23"/>
  <c r="F7" i="23"/>
  <c r="D6" i="23"/>
  <c r="F4" i="23"/>
  <c r="C11" i="22" l="1"/>
  <c r="B11" i="22"/>
  <c r="D10" i="22"/>
  <c r="D9" i="22"/>
  <c r="D8" i="22"/>
  <c r="D7" i="22"/>
  <c r="D6" i="22"/>
  <c r="D11" i="22" s="1"/>
  <c r="C12" i="21"/>
  <c r="B12" i="21"/>
  <c r="D11" i="21"/>
  <c r="D10" i="21"/>
  <c r="D9" i="21"/>
  <c r="D8" i="21"/>
  <c r="D7" i="21"/>
  <c r="D6" i="21"/>
  <c r="D12" i="21" s="1"/>
  <c r="C13" i="20"/>
  <c r="B13" i="20"/>
  <c r="D12" i="20"/>
  <c r="D11" i="20"/>
  <c r="D10" i="20"/>
  <c r="D9" i="20"/>
  <c r="D8" i="20"/>
  <c r="D7" i="20"/>
  <c r="D6" i="20"/>
  <c r="D13" i="20" s="1"/>
  <c r="C12" i="19"/>
  <c r="B12" i="19"/>
  <c r="D11" i="19"/>
  <c r="D10" i="19"/>
  <c r="D9" i="19"/>
  <c r="D8" i="19"/>
  <c r="D7" i="19"/>
  <c r="D6" i="19"/>
  <c r="D12" i="19" s="1"/>
  <c r="C12" i="18"/>
  <c r="B12" i="18"/>
  <c r="D11" i="18"/>
  <c r="D10" i="18"/>
  <c r="D9" i="18"/>
  <c r="D8" i="18"/>
  <c r="D7" i="18"/>
  <c r="D6" i="18"/>
  <c r="D12" i="18" s="1"/>
  <c r="C11" i="17"/>
  <c r="B11" i="17"/>
  <c r="D10" i="17"/>
  <c r="D9" i="17"/>
  <c r="D8" i="17"/>
  <c r="D7" i="17"/>
  <c r="D6" i="17"/>
  <c r="D11" i="17" s="1"/>
  <c r="C13" i="16"/>
  <c r="B13" i="16"/>
  <c r="D12" i="16"/>
  <c r="D11" i="16"/>
  <c r="D10" i="16"/>
  <c r="D9" i="16"/>
  <c r="D8" i="16"/>
  <c r="D7" i="16"/>
  <c r="D6" i="16"/>
  <c r="D13" i="16" s="1"/>
  <c r="C12" i="15"/>
  <c r="B12" i="15"/>
  <c r="D11" i="15"/>
  <c r="D10" i="15"/>
  <c r="D9" i="15"/>
  <c r="D8" i="15"/>
  <c r="D7" i="15"/>
  <c r="D6" i="15"/>
  <c r="D12" i="15" s="1"/>
  <c r="C11" i="14"/>
  <c r="B11" i="14"/>
  <c r="D10" i="14"/>
  <c r="D9" i="14"/>
  <c r="D8" i="14"/>
  <c r="D7" i="14"/>
  <c r="D6" i="14"/>
  <c r="D11" i="14" s="1"/>
  <c r="C12" i="13"/>
  <c r="B12" i="13"/>
  <c r="D11" i="13"/>
  <c r="D10" i="13"/>
  <c r="D9" i="13"/>
  <c r="D8" i="13"/>
  <c r="D7" i="13"/>
  <c r="D6" i="13"/>
  <c r="D12" i="13" s="1"/>
  <c r="C12" i="12"/>
  <c r="B12" i="12"/>
  <c r="D11" i="12"/>
  <c r="D10" i="12"/>
  <c r="D9" i="12"/>
  <c r="D8" i="12"/>
  <c r="D7" i="12"/>
  <c r="D6" i="12"/>
  <c r="D12" i="12" s="1"/>
  <c r="C12" i="11"/>
  <c r="B12" i="11"/>
  <c r="D11" i="11"/>
  <c r="D10" i="11"/>
  <c r="D9" i="11"/>
  <c r="D8" i="11"/>
  <c r="D7" i="11"/>
  <c r="D6" i="11"/>
  <c r="D12" i="11" s="1"/>
  <c r="C12" i="10"/>
  <c r="B12" i="10"/>
  <c r="D11" i="10"/>
  <c r="D10" i="10"/>
  <c r="D9" i="10"/>
  <c r="D8" i="10"/>
  <c r="D7" i="10"/>
  <c r="D6" i="10"/>
  <c r="D12" i="10" s="1"/>
  <c r="C15" i="9"/>
  <c r="B15" i="9"/>
  <c r="D14" i="9"/>
  <c r="D13" i="9"/>
  <c r="D12" i="9"/>
  <c r="D11" i="9"/>
  <c r="D10" i="9"/>
  <c r="D9" i="9"/>
  <c r="D8" i="9"/>
  <c r="D7" i="9"/>
  <c r="D6" i="9"/>
  <c r="D15" i="9" s="1"/>
  <c r="C10" i="8"/>
  <c r="B10" i="8"/>
  <c r="D9" i="8"/>
  <c r="D8" i="8"/>
  <c r="D7" i="8"/>
  <c r="D6" i="8"/>
  <c r="D10" i="8" s="1"/>
  <c r="C11" i="7"/>
  <c r="B11" i="7"/>
  <c r="D10" i="7"/>
  <c r="D9" i="7"/>
  <c r="D11" i="7" s="1"/>
  <c r="D8" i="7"/>
  <c r="D7" i="7"/>
  <c r="D6" i="7"/>
  <c r="C16" i="6"/>
  <c r="B16" i="6"/>
  <c r="D15" i="6"/>
  <c r="D14" i="6"/>
  <c r="D13" i="6"/>
  <c r="D12" i="6"/>
  <c r="D11" i="6"/>
  <c r="D10" i="6"/>
  <c r="D9" i="6"/>
  <c r="D8" i="6"/>
  <c r="D7" i="6"/>
  <c r="D6" i="6"/>
  <c r="D16" i="6" s="1"/>
  <c r="C11" i="5"/>
  <c r="B11" i="5"/>
  <c r="D10" i="5"/>
  <c r="D9" i="5"/>
  <c r="D8" i="5"/>
  <c r="D7" i="5"/>
  <c r="D6" i="5"/>
  <c r="D11" i="5" s="1"/>
  <c r="C11" i="4"/>
  <c r="B11" i="4"/>
  <c r="D10" i="4"/>
  <c r="D9" i="4"/>
  <c r="D8" i="4"/>
  <c r="D7" i="4"/>
  <c r="D6" i="4"/>
  <c r="D11" i="4" s="1"/>
  <c r="C12" i="3"/>
  <c r="B12" i="3"/>
  <c r="D11" i="3"/>
  <c r="D10" i="3"/>
  <c r="D9" i="3"/>
  <c r="D8" i="3"/>
  <c r="D7" i="3"/>
  <c r="D6" i="3"/>
  <c r="D12" i="3" s="1"/>
  <c r="C13" i="2"/>
  <c r="B13" i="2"/>
  <c r="D12" i="2"/>
  <c r="D11" i="2"/>
  <c r="D10" i="2"/>
  <c r="D9" i="2"/>
  <c r="D8" i="2"/>
  <c r="D7" i="2"/>
  <c r="D6" i="2"/>
  <c r="D13" i="2" s="1"/>
  <c r="G24" i="1"/>
  <c r="G23" i="1"/>
  <c r="G22" i="1"/>
  <c r="G21" i="1"/>
  <c r="G20" i="1"/>
  <c r="G19" i="1"/>
  <c r="G18" i="1"/>
  <c r="G17" i="1"/>
  <c r="G16" i="1"/>
  <c r="G15" i="1"/>
  <c r="G14" i="1"/>
  <c r="G13" i="1"/>
  <c r="G12" i="1"/>
  <c r="G11" i="1"/>
  <c r="G10" i="1"/>
  <c r="G9" i="1"/>
  <c r="G8" i="1"/>
  <c r="G7" i="1"/>
  <c r="E6" i="1"/>
  <c r="G4" i="1"/>
</calcChain>
</file>

<file path=xl/sharedStrings.xml><?xml version="1.0" encoding="utf-8"?>
<sst xmlns="http://schemas.openxmlformats.org/spreadsheetml/2006/main" count="802" uniqueCount="225">
  <si>
    <t>AVVISO 1/2026 - CATALOGO MCG</t>
  </si>
  <si>
    <t>ID</t>
  </si>
  <si>
    <t>EQF</t>
  </si>
  <si>
    <t>di cui STAGE</t>
  </si>
  <si>
    <t>di cui TEORIA (COMPRENDE LE 54 ORE DI COMPETENZE TRASVERSALI)</t>
  </si>
  <si>
    <t>di cui FAD</t>
  </si>
  <si>
    <t>CASTELBUONO</t>
  </si>
  <si>
    <t>BARCELLONA</t>
  </si>
  <si>
    <t>BAGHERIA</t>
  </si>
  <si>
    <t>REQUISITI SPECIFICI DI ACCESSO</t>
  </si>
  <si>
    <t>Addetto alla sistemazione e manutenzione aree verdi</t>
  </si>
  <si>
    <t>CS1232ED2318</t>
  </si>
  <si>
    <t>CS1232ED2321</t>
  </si>
  <si>
    <t>CS1232ED2253</t>
  </si>
  <si>
    <t>Non previsto</t>
  </si>
  <si>
    <t>Addetto vendite</t>
  </si>
  <si>
    <t>CS1255ED8363</t>
  </si>
  <si>
    <t>CS1255ED2331</t>
  </si>
  <si>
    <t>CS1255ED8365</t>
  </si>
  <si>
    <t>Scuola secondaria di I grado</t>
  </si>
  <si>
    <t>Manutentore del verde</t>
  </si>
  <si>
    <t>CS2627ED8394</t>
  </si>
  <si>
    <t>CS2627ED8421</t>
  </si>
  <si>
    <t>CS2627ED8422</t>
  </si>
  <si>
    <t>L'accesso è consentito anche a soggetti di età inferiore ai 18 anni purché in possesso di Qualifica professionale triennale in assolvimento del diritto dovere all’istruzione e formazione professionale. Per coloro che hanno conseguito un titolo di studio all’estero occorre presentare una dichiarazione di valore o un documento equipollente/corrispondente che attesti il livello di scolarizzazione. Per gli stranieri è inoltre indispensabile una buona conoscenza della lingua italiana orale e scritta, che consenta di partecipare attivamente al percorso formativo. Tale conoscenza deve essere verificata attraverso un test di ingresso da conservare agli atti del soggetto formatore / Scuola secondaria di primo grado</t>
  </si>
  <si>
    <t>Addetto panificatore pasticcere</t>
  </si>
  <si>
    <t>CS2632ED8424</t>
  </si>
  <si>
    <t>CS2632ED8457</t>
  </si>
  <si>
    <t>CS2632ED8461</t>
  </si>
  <si>
    <t>Pizzaiolo </t>
  </si>
  <si>
    <t>CS2642ED8483</t>
  </si>
  <si>
    <t>CS2642ED8506</t>
  </si>
  <si>
    <t>CS2642ED8508</t>
  </si>
  <si>
    <t>Operatore informatico di risorse web</t>
  </si>
  <si>
    <t>CS2663ED8525</t>
  </si>
  <si>
    <t>CS2663ED8552</t>
  </si>
  <si>
    <t>CS2663ED8553</t>
  </si>
  <si>
    <t>Operatore informatico su dispositivi e reti</t>
  </si>
  <si>
    <t>CS2669ED8558</t>
  </si>
  <si>
    <t>CS2669ED8561</t>
  </si>
  <si>
    <t>CS2669ED8564</t>
  </si>
  <si>
    <t> Operatore delle confezioni - sarto confezionista</t>
  </si>
  <si>
    <t>S2675ED8573</t>
  </si>
  <si>
    <t>CS2675ED8582</t>
  </si>
  <si>
    <t>CS2675ED8585</t>
  </si>
  <si>
    <t>Addetto impianti elettrici civili</t>
  </si>
  <si>
    <t>CS2697ED8651</t>
  </si>
  <si>
    <t>CS2697ED8663</t>
  </si>
  <si>
    <t>CS2697ED8664</t>
  </si>
  <si>
    <t> Scuola secondaria di I grado</t>
  </si>
  <si>
    <t>Addetto installazione impianti idrosanitari</t>
  </si>
  <si>
    <t>CS2704ED8683</t>
  </si>
  <si>
    <t>CS2704ED8698</t>
  </si>
  <si>
    <t>CS2704ED8699</t>
  </si>
  <si>
    <t>Installatore manutentore di impianti ad energia solare</t>
  </si>
  <si>
    <t>CS2713ED8719</t>
  </si>
  <si>
    <t>CS2713ED8721</t>
  </si>
  <si>
    <t>CS2713ED8725</t>
  </si>
  <si>
    <t>Acconciatore</t>
  </si>
  <si>
    <t>CS2719ED8731</t>
  </si>
  <si>
    <t>CS2719ED8745</t>
  </si>
  <si>
    <t>CS2719ED8746</t>
  </si>
  <si>
    <t>Mediatore Interculturale</t>
  </si>
  <si>
    <t>CS2725ED8750</t>
  </si>
  <si>
    <t>CS2725ED8764</t>
  </si>
  <si>
    <t>CS2725ED8765</t>
  </si>
  <si>
    <t>Addetto amministrativo segretariale</t>
  </si>
  <si>
    <t>CS2733ED8812</t>
  </si>
  <si>
    <t>CS2733ED8820</t>
  </si>
  <si>
    <t>CS2733ED8823</t>
  </si>
  <si>
    <t>Addetto magazzino e logistica</t>
  </si>
  <si>
    <t>CS2737ED8825</t>
  </si>
  <si>
    <t>CS2737ED8834</t>
  </si>
  <si>
    <t>CS2737ED8848</t>
  </si>
  <si>
    <t>Collaboratore di cucina</t>
  </si>
  <si>
    <t>CS2754ED8919</t>
  </si>
  <si>
    <t>CS2754ED8930</t>
  </si>
  <si>
    <t>CS2754ED8935</t>
  </si>
  <si>
    <t>Operatore CAD</t>
  </si>
  <si>
    <t>CS2768ED8962</t>
  </si>
  <si>
    <t>CS2768ED8977</t>
  </si>
  <si>
    <t>CS2768ED8979</t>
  </si>
  <si>
    <t>Manutentore imbarcazioni da diporto</t>
  </si>
  <si>
    <t>CS2786ED9045</t>
  </si>
  <si>
    <t>Addetto alla saldatura elettrica</t>
  </si>
  <si>
    <t>CS2793ED9101</t>
  </si>
  <si>
    <t>Addetto alla saldocarpenteria</t>
  </si>
  <si>
    <t>CS2800ED9164</t>
  </si>
  <si>
    <t>Addetto contabilità</t>
  </si>
  <si>
    <t>CS2842ED9363</t>
  </si>
  <si>
    <t>CS2842ED9386</t>
  </si>
  <si>
    <t>CS2842ED9388</t>
  </si>
  <si>
    <t>CS1232</t>
  </si>
  <si>
    <t>MODULI</t>
  </si>
  <si>
    <t>ORE TEORIA</t>
  </si>
  <si>
    <t>ORE STAGE</t>
  </si>
  <si>
    <t>TOTALE</t>
  </si>
  <si>
    <t>Pianificare l'impiego, approntare e utilizzare in autonomia e sicurezza macchine, attrezzi, impianti e strutture nei vari processi di produzione di natura zootecnica, agricola, floricolturale, forestale</t>
  </si>
  <si>
    <t>Effettuare la cura, la pulizia e la manutenzione delle macchine, attrezzi, impianti e strutture nonchÃ© l'alloggiamento delle macchine e degli attrezzi</t>
  </si>
  <si>
    <t>Predisporre e curare degli spazi di lavoro in generale al fine di contrastare affaticamento e malattie professionali</t>
  </si>
  <si>
    <t>Eseguire le operazioni fondamentali attinenti alla coltivazione di piante arboree, erbacee, ortofloricole</t>
  </si>
  <si>
    <t>Igiene e sicurezza sul luogo di lavoro</t>
  </si>
  <si>
    <t>Alfabetizzazione informatica</t>
  </si>
  <si>
    <t>Lingua straniera</t>
  </si>
  <si>
    <t>Area professionale</t>
  </si>
  <si>
    <t>AGRO-ALIMENTARE/Agricoltura, silvicoltura e pesca</t>
  </si>
  <si>
    <t xml:space="preserve"> </t>
  </si>
  <si>
    <t>CS1255</t>
  </si>
  <si>
    <t>Contribuire al funzionamento del punto vendita</t>
  </si>
  <si>
    <t>Partecipare al processo di vendita</t>
  </si>
  <si>
    <t>Curare la presentazione delle merci</t>
  </si>
  <si>
    <t>SERVIZI COMMERCIALI - AREA COMUNE (inclusiva dei servizi alle
imprese)</t>
  </si>
  <si>
    <t>CS2627</t>
  </si>
  <si>
    <t>Curare e manutenere aree verdi, parchi e
giardini</t>
  </si>
  <si>
    <t>Costruire aree verdi, parchi e giardini</t>
  </si>
  <si>
    <t>Accesso consentito anche a soggetti di età inferiore ai 18 anni in
possesso di Qualifica professionale triennale</t>
  </si>
  <si>
    <t>Per coloro che hanno conseguito un titolo di studio all’estero
occorre presentare documento equipollente che attesti il livello di scolarizzazione.</t>
  </si>
  <si>
    <t>Per gli stranieri è indispensabile una buona conoscenza della lingua italiana orale e scritta. Tale conoscenza deve essere verificata attraverso un test di ingresso.</t>
  </si>
  <si>
    <t>Pianificare le fasi delle operazioni da compiere
sulla base delle istruzioni ricevute</t>
  </si>
  <si>
    <t>Preparare prodotti da forno nel rispetto delle
norme igienico-sanitarie</t>
  </si>
  <si>
    <t>AGRO-ALIMENTARE/Produzioni alimentari</t>
  </si>
  <si>
    <t>PIZZAIOLO (addetto alla preparazione di pizze, focacce e prodotti
affini della tradizione italiana)</t>
  </si>
  <si>
    <t>CS2642</t>
  </si>
  <si>
    <t>Gestire l'approvvigionamento degli alimenti,
semilavorati e altri materiali</t>
  </si>
  <si>
    <t>Gestire lo stoccaggio e la conservazione degli
alimenti nel rispetto delle norme di igiene e
sicurezza alimentare</t>
  </si>
  <si>
    <t>Allestire l'ambiente di lavoro e garantirne il
prodotto finale nel rispetto delle norme di igiene
e sicurezza alimentare e nei luoghi di lavoro</t>
  </si>
  <si>
    <t>Utilizzare in sicurezza le diverse tipologie di
attrezzature di processo</t>
  </si>
  <si>
    <t>Realizzare l'impasto per pizze, focacce e
prodotti affini utilizzando attrezzature adeguate
e/o procedure manuali</t>
  </si>
  <si>
    <t>Approntare gli ingredienti ed eseguire la
preparazioni di processo</t>
  </si>
  <si>
    <t>Gestire la preparazione e la cottura di pizze,
focacce e prodotti affini</t>
  </si>
  <si>
    <t>CS2663</t>
  </si>
  <si>
    <t>Utilizzare l'ambiente operativo</t>
  </si>
  <si>
    <t>Utilizzare le risorse del Web</t>
  </si>
  <si>
    <t>CULTURA INFORMAZIONE E TECNOLOGIE INFORMATICHE/Servizi di Informatica</t>
  </si>
  <si>
    <t>CS2669</t>
  </si>
  <si>
    <t>Realizzare interventi di installazione e
manutenzione su dispositivi e reti</t>
  </si>
  <si>
    <t>Operatore delle confezioni - sarto confezionista</t>
  </si>
  <si>
    <t>CS2675</t>
  </si>
  <si>
    <t>Interpretare il figurino</t>
  </si>
  <si>
    <t>Progettare il cartamodello</t>
  </si>
  <si>
    <t>Gestire il piazzamento del modello ed il taglio
del tessuto</t>
  </si>
  <si>
    <t>Gestire la confezione del capo</t>
  </si>
  <si>
    <t>Riconoscere la classificazione delle non
conformità</t>
  </si>
  <si>
    <t>Eseguire ricami a mano e/o a macchina</t>
  </si>
  <si>
    <t>CULTURA MANIFATTURIERA, MECCANICO E ARTIGIANATO/TAC (Tessile Abbigliamento Calzature) e Sistema Moda</t>
  </si>
  <si>
    <t>CS2697</t>
  </si>
  <si>
    <t>Definire e pianificare fasi/successione delle
operazioni da compiere sulla base delle istruzioni ricevute e del progetto dell'impianto elettrico</t>
  </si>
  <si>
    <t>Effettuare la posa delle canalizzazioni,
seguendo le specifiche progettuali</t>
  </si>
  <si>
    <t>Predisporre e cablare l'impianto elettrico
nei suoi diversi componenti, nel rispetto delle
norme di sicurezza e sulla base delle specifiche
progettuali e delle schede tecniche</t>
  </si>
  <si>
    <t>EDILIZIA ED IMPIANTI/Edilizia</t>
  </si>
  <si>
    <t>CS2704</t>
  </si>
  <si>
    <t>Definire i diversi materiali impiegati nella costruzione di impianti</t>
  </si>
  <si>
    <t>Applicare tecniche per il collegamento e il montaggio dei componenti gli impianti</t>
  </si>
  <si>
    <t>Definire le operazioni di regolazione dell'impianto per garantirne il funzionamento</t>
  </si>
  <si>
    <t>CS2713</t>
  </si>
  <si>
    <t>Individuare soluzioni progettuali e di installazione nel rispetto dei vincoli tecnici e della normativa</t>
  </si>
  <si>
    <t>Gestire le fasi di lavoro per l'installazione e la manutenzione dell'impianto</t>
  </si>
  <si>
    <t>Produrre la documentazione prevista dalla normativa vigente</t>
  </si>
  <si>
    <t>Il corso è rivolto a persone in possesso di qualifica o diploma regionale, oppure di diploma di scuola secondaria di secondo grado coerenti con i settori del profilo di riferimento.</t>
  </si>
  <si>
    <t>Il corso è rivolto anche a persone in possesso di diploma di scuola secondaria di primo grado, qualificati e diplomati non coerenti al profilo di riferimento, previo accertamento dei prerequisiti richiesti.</t>
  </si>
  <si>
    <t>CS2719</t>
  </si>
  <si>
    <t>Predisporre e gestire l'accoglienza e l'assistenza funzionalmente alla personalizzazione del servizio</t>
  </si>
  <si>
    <t>Gestire i trattamenti e i servizi</t>
  </si>
  <si>
    <t>Gestire attività funzionali al servizio</t>
  </si>
  <si>
    <t>Essere in possesso della qualifica di Operatore del benessere - acconciatore o equipollente</t>
  </si>
  <si>
    <t>Ai sensi della legge 174/05: Si può essere ammessi all'esame finale di abilitazione anche dopo un periodo di inserimento della durata di un anno presso un'impresa di acconciatura, da effettuare nell'arco dei due anni (previo possesso della qualifica di Operatore del benessere-acconciatura o equipollente).</t>
  </si>
  <si>
    <t>Si potrà accedere al corso a 17 anni se in possesso di qualifica di Operatore del benessere - Acconciatura o equipollente.</t>
  </si>
  <si>
    <t>SERVIZI ALLA PERSONA</t>
  </si>
  <si>
    <t>CS2733</t>
  </si>
  <si>
    <t>Collaborare alla gestione dei flussi informativi</t>
  </si>
  <si>
    <t>Collaborare alla gestione amministrativa</t>
  </si>
  <si>
    <t>SERVIZI COMMERCIALI - AREA COMUNE/Area comune (inclusiva dei servizi alle imprese</t>
  </si>
  <si>
    <t>CS2737</t>
  </si>
  <si>
    <t>Collaborare alla gestione del magazzino</t>
  </si>
  <si>
    <t>Collaborare alla gestione dei flussi (materie prime, semilavorati, merci, prodotti finiti) in entrata e allo stoccaggio</t>
  </si>
  <si>
    <t>Collaborare alla gestione dei flussi (materie
prime, semilavorati, merci, prodotti finiti) in
uscita</t>
  </si>
  <si>
    <t>SERVIZI COMMERCIALI - AREA COMUNE/Area comune (inclusiva dei servizi alle imprese)</t>
  </si>
  <si>
    <t>CS2725</t>
  </si>
  <si>
    <t>Analizzare i bisogni e le risorse del cittadino straniero e il contesto di intervento</t>
  </si>
  <si>
    <t>Comprendere il linguaggio e i codici delle diverse culture e facilitare lo scambio comunicativo</t>
  </si>
  <si>
    <t>Realizzare interventi di mediazione tra il cittadino straniero e i diversi contesti di riferimento, facilitando lo scambio tra immigrato e operatori, servizi, istituzioni, imprese del territorio di riferimento</t>
  </si>
  <si>
    <t>Progettare interventi di orientamento e percorsi
di integrazione interculturale nei differenti contesti di vita</t>
  </si>
  <si>
    <t>Scuola secondaria di II grado/diploma professionale</t>
  </si>
  <si>
    <t>Adeguata conoscenza di almeno una lingua (almeno al livello B2 del Quadro Comune Europeo di Riferimento per le lingue) oltre alla lingua madre (almeno al livello C1 del Quadro Comune Europeo di Riferimento per le lingue).</t>
  </si>
  <si>
    <t>Per i cittadini stranieri è richiesta una adeguata conoscenza della lingua italiana (livello B2 del Quadro Comune Europeo di Riferimento per le lingue) che sarà accertata con prova di ingresso.Inoltre, è richiesta la residenza in Italia da almeno 1 anno.</t>
  </si>
  <si>
    <t>SERVIZI ALLA PERSONA/Servizi socio-sanitari</t>
  </si>
  <si>
    <t>CS2754</t>
  </si>
  <si>
    <t>Definire e pianificare le fasi delle operazioni da compiere sulla base delle istruzioni ricevute e del sistema di relazioni</t>
  </si>
  <si>
    <t>Scegliere e preparare le materie prime e i semilavorati secondo gli standard di qualità definiti e nel rispetto delle norme igienico - sanitarie vigenti</t>
  </si>
  <si>
    <t>TURISMO E SPORT - SERVIZI TURISTICI/Servizi turistici</t>
  </si>
  <si>
    <t>CS2786</t>
  </si>
  <si>
    <t>Effettuare la manutenzione ordinaria e straordinaria di una imbarcazione da diporto, nel rispetto della normativa specifica di settore</t>
  </si>
  <si>
    <t>Eseguire le operazioni di finitura e pitturazione
dello scafo, nel rispetto delle specifiche progettuali</t>
  </si>
  <si>
    <t>CULTURA MANIFATTURIERA, MECCANICO E ARTIGIANATO/Meccanica; produzione e manutenzione di macchine; impiantistica</t>
  </si>
  <si>
    <t>CS2793</t>
  </si>
  <si>
    <t>Utilizzare le macchine e le attrezzature</t>
  </si>
  <si>
    <t>Interpretare il disegno meccanico di riferimento</t>
  </si>
  <si>
    <t>Scegliere il processo di saldatura valutando la
conformità dell'esecuzione</t>
  </si>
  <si>
    <t>Interpretare il disegno meccanico</t>
  </si>
  <si>
    <t>Eseguire lavorazioni di costruzione e di montaggio</t>
  </si>
  <si>
    <t>Scegliere le macchine e le attrezzature</t>
  </si>
  <si>
    <t>Eseguire le saldature</t>
  </si>
  <si>
    <t>Operatore cad</t>
  </si>
  <si>
    <t>CS2768</t>
  </si>
  <si>
    <t>Interpretare dati e informazioni per la restituzione grafica di elaborati bidimensionali</t>
  </si>
  <si>
    <t>Realizzare elaborati grafici tridimensionali</t>
  </si>
  <si>
    <t>Restituzione degli elaborati grafici</t>
  </si>
  <si>
    <t>Preferenziale la qualifica professionale in ambito industriale per l'accesso diretto al corso.</t>
  </si>
  <si>
    <t>è possibile accedere anche con qualifiche differenti e/o obbligo assolto previa valutazione delle competenze in ingresso. I prerequisiti richiesti sono: la conoscenza di base delle tecnologie informatiche (uso del PC e di un sistema operativo, gestione dei file), e dei principi di base del disegno tecnico (indirizzo non preclusivo).</t>
  </si>
  <si>
    <t>CS2842</t>
  </si>
  <si>
    <t>Collaborare al sistema delle rilevazioni contabili</t>
  </si>
  <si>
    <t>Il corso è rivolto a persone in possesso di qualifica o diploma regionale, oppure di diploma di scuola secondaria di secondo grado coerenti con i settori del profilo di riferimento.Potranno inoltre essere inseriti utenti con diploma di scuola secondaria di primo grado, qualificati e diplomati non coerenti al profilo di riferimento, previo accertamento dei prerequisiti richiesti. / Qualifica</t>
  </si>
  <si>
    <t>TOTALE ORE CORSO</t>
  </si>
  <si>
    <t>SEDI FORMATIVE</t>
  </si>
  <si>
    <t>CASTELBUONO (PA)</t>
  </si>
  <si>
    <t>BAGHERIA (PA)</t>
  </si>
  <si>
    <t>BARCELLONA POZZO DI GOTTO (ME)</t>
  </si>
  <si>
    <t xml:space="preserve">CORSO </t>
  </si>
  <si>
    <t> Preferenziale la qualifica professionale in ambito industriale per l'accesso diretto al corso. E' possibile accedere anche con qualifiche differenti e/o obbligo assolto previa valutazione delle competenze in ingresso. I prerequisiti richiesti sono: la conoscenza di base delle tecnologie informatiche (uso del PC e di un sistema operativo, gestione dei file), e dei principi di base del disegno tecnico (indirizzo non preclusivo). / Qualifica</t>
  </si>
  <si>
    <t>Essere in possesso della qualifica di Operatore del benessere - acconciatore o equipollente. Ai sensi della legge 174/05: Si può essere ammessi all'esame finale di abilitazione anche dopo un periodo di inserimento della durata di un anno presso un'impresa di acconciatura, da effettuare nell'arco dei due anni (previo possesso della qualifica di Operatore del benessere-acconciatura o equipollente). Il periodo di inserimento consiste in un periodo di attività avorativa qualificata. Si potrà  accedere al corso a 17 anni se in possesso di qualifica di Operatore del benessere - Acconciatura o equipollente. / Qualifica</t>
  </si>
  <si>
    <t>Adeguata conoscenza di almeno una lingua (almeno al livello B2 del Quadro Comune Europeo di Riferimento per le lingue) oltre alla lingua madre (almeno al livello C1 del Quadro Comune Europeo di Riferimento per le lingue). Per i cittadini stranieri è richiesta una adeguata conoscenza della lingua italiana (livello B2 del Quadro Comune Europeo di Riferimento per le lingue) che sarà  accertata con prova di ingresso. Per questi ultimi inoltre è richiesta la residenza in Italia da almeno 1 anno / Scuola secondaria di II grado/diploma professionale</t>
  </si>
  <si>
    <t>CODICE</t>
  </si>
  <si>
    <t>SEDE: BAGHERIA (PA)</t>
  </si>
  <si>
    <t xml:space="preserve">CODICE </t>
  </si>
  <si>
    <t>SEDE: CASTELBUONO (PA)</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</si>
</sst>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
    </font>
    <font>
      <b/>
      <sz val="11"/>
      <color rgb="FFFF0000"/>
      <name val="Calibri"/>
      <family val="2"/>
      <charset val="1"/>
    </font>
    <font>
      <b/>
      <sz val="12"/>
      <color rgb="FF000000"/>
      <name val="Arial"/>
      <family val="2"/>
      <charset val="1"/>
    </font>
    <font>
      <sz val="10"/>
      <color rgb="FF000000"/>
      <name val="Arial"/>
      <family val="2"/>
      <charset val="1"/>
    </font>
    <font>
      <b/>
      <sz val="9"/>
      <color rgb="FF000000"/>
      <name val="Arial"/>
      <family val="2"/>
      <charset val="1"/>
    </font>
    <font>
      <b/>
      <sz val="11"/>
      <color theme="1"/>
      <name val="Calibri"/>
      <family val="2"/>
      <charset val="1"/>
    </font>
    <font>
      <sz val="9"/>
      <color rgb="FF000000"/>
      <name val="Arial"/>
      <family val="2"/>
      <charset val="1"/>
    </font>
    <font>
      <b/>
      <sz val="16"/>
      <color rgb="FF000000"/>
      <name val="Arial"/>
      <family val="2"/>
      <charset val="1"/>
    </font>
    <font>
      <b/>
      <sz val="14"/>
      <color rgb="FFFF0000"/>
      <name val="Calibri"/>
      <family val="2"/>
      <charset val="1"/>
    </font>
    <font>
      <sz val="11"/>
      <color rgb="FF000000"/>
      <name val="Arial"/>
      <family val="2"/>
      <charset val="1"/>
    </font>
    <font>
      <b/>
      <sz val="12"/>
      <color rgb="FFFF0000"/>
      <name val="Calibri"/>
      <family val="2"/>
      <charset val="1"/>
    </font>
    <font>
      <sz val="12"/>
      <color rgb="FF000000"/>
      <name val="Arial"/>
      <family val="2"/>
      <charset val="1"/>
    </font>
    <font>
      <sz val="11"/>
      <color theme="1"/>
      <name val="Cambria"/>
      <family val="1"/>
      <scheme val="major"/>
    </font>
    <font>
      <b/>
      <sz val="11"/>
      <color rgb="FFFF0000"/>
      <name val="Cambria"/>
      <family val="1"/>
      <scheme val="major"/>
    </font>
    <font>
      <b/>
      <sz val="11"/>
      <color rgb="FF000000"/>
      <name val="Cambria"/>
      <family val="1"/>
      <scheme val="major"/>
    </font>
    <font>
      <sz val="11"/>
      <color rgb="FF000000"/>
      <name val="Cambria"/>
      <family val="1"/>
      <scheme val="major"/>
    </font>
    <font>
      <sz val="11"/>
      <color rgb="FFFF0000"/>
      <name val="Cambria"/>
      <family val="1"/>
      <scheme val="major"/>
    </font>
  </fonts>
  <fills count="7">
    <fill>
      <patternFill patternType="none"/>
    </fill>
    <fill>
      <patternFill patternType="gray125"/>
    </fill>
    <fill>
      <patternFill patternType="solid">
        <fgColor theme="1" tint="0.3498947111423078"/>
        <bgColor rgb="FF333333"/>
      </patternFill>
    </fill>
    <fill>
      <patternFill patternType="solid">
        <fgColor theme="0" tint="-0.34998626667073579"/>
        <bgColor rgb="FFC0C0C0"/>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style="thin">
        <color auto="1"/>
      </bottom>
      <diagonal/>
    </border>
  </borders>
  <cellStyleXfs count="1">
    <xf numFmtId="0" fontId="0" fillId="0" borderId="0"/>
  </cellStyleXfs>
  <cellXfs count="62">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center" vertical="center" wrapText="1"/>
    </xf>
    <xf numFmtId="0" fontId="4" fillId="0" borderId="1" xfId="0" applyFont="1" applyBorder="1" applyAlignment="1">
      <alignment horizontal="left" vertical="center" wrapText="1"/>
    </xf>
    <xf numFmtId="0" fontId="0" fillId="0" borderId="0" xfId="0" applyAlignment="1">
      <alignment horizontal="center" wrapText="1"/>
    </xf>
    <xf numFmtId="0" fontId="0" fillId="0" borderId="0" xfId="0" applyAlignment="1">
      <alignment horizontal="center"/>
    </xf>
    <xf numFmtId="0" fontId="8" fillId="0" borderId="2" xfId="0" applyFont="1" applyBorder="1" applyAlignment="1">
      <alignment horizontal="center"/>
    </xf>
    <xf numFmtId="0" fontId="1" fillId="0" borderId="1" xfId="0" applyFont="1" applyBorder="1" applyAlignment="1">
      <alignment horizontal="center" wrapText="1"/>
    </xf>
    <xf numFmtId="0" fontId="0" fillId="0" borderId="3" xfId="0" applyBorder="1" applyAlignment="1">
      <alignment horizontal="center"/>
    </xf>
    <xf numFmtId="0" fontId="3" fillId="0" borderId="1" xfId="0" applyFont="1" applyBorder="1" applyAlignment="1">
      <alignment horizontal="center" wrapText="1"/>
    </xf>
    <xf numFmtId="0" fontId="3" fillId="0" borderId="0" xfId="0" applyFont="1" applyAlignment="1">
      <alignment horizontal="center" wrapText="1"/>
    </xf>
    <xf numFmtId="0" fontId="2" fillId="0" borderId="0" xfId="0" applyFont="1" applyAlignment="1">
      <alignment horizontal="center" wrapText="1"/>
    </xf>
    <xf numFmtId="0" fontId="5" fillId="0" borderId="0" xfId="0" applyFont="1" applyAlignment="1">
      <alignment horizontal="center" wrapText="1"/>
    </xf>
    <xf numFmtId="0" fontId="5" fillId="0" borderId="0" xfId="0" applyFont="1" applyAlignment="1">
      <alignment horizontal="center"/>
    </xf>
    <xf numFmtId="0" fontId="0" fillId="0" borderId="1" xfId="0" applyBorder="1" applyAlignment="1">
      <alignment horizontal="center"/>
    </xf>
    <xf numFmtId="0" fontId="6" fillId="0" borderId="1" xfId="0" applyFont="1" applyBorder="1" applyAlignment="1">
      <alignment horizontal="center" wrapText="1"/>
    </xf>
    <xf numFmtId="0" fontId="8" fillId="0" borderId="1" xfId="0" applyFont="1" applyBorder="1" applyAlignment="1">
      <alignment horizontal="center" vertical="center"/>
    </xf>
    <xf numFmtId="0" fontId="0" fillId="0" borderId="3" xfId="0"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center"/>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4" xfId="0" applyFont="1" applyBorder="1" applyAlignment="1">
      <alignment horizontal="center" vertical="center" wrapText="1"/>
    </xf>
    <xf numFmtId="0" fontId="4" fillId="0" borderId="0" xfId="0" applyFont="1" applyAlignment="1">
      <alignment horizontal="left" vertical="center" wrapText="1"/>
    </xf>
    <xf numFmtId="0" fontId="0"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5" xfId="0" applyFont="1" applyBorder="1" applyAlignment="1">
      <alignment horizontal="left" vertical="center" wrapText="1"/>
    </xf>
    <xf numFmtId="0" fontId="1" fillId="0" borderId="6" xfId="0" applyFont="1" applyBorder="1" applyAlignment="1">
      <alignment horizontal="center" vertical="center" wrapText="1"/>
    </xf>
    <xf numFmtId="0" fontId="6" fillId="0" borderId="6" xfId="0" applyFont="1" applyBorder="1" applyAlignment="1">
      <alignment horizontal="left" vertical="center" wrapText="1"/>
    </xf>
    <xf numFmtId="0" fontId="1" fillId="0" borderId="2" xfId="0" applyFont="1" applyBorder="1" applyAlignment="1">
      <alignment horizontal="center" vertical="center" wrapText="1"/>
    </xf>
    <xf numFmtId="0" fontId="9"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0" borderId="0" xfId="0" applyFont="1" applyBorder="1" applyAlignment="1">
      <alignment horizontal="center" vertical="center" wrapText="1"/>
    </xf>
    <xf numFmtId="0" fontId="6" fillId="0" borderId="0" xfId="0" applyFont="1" applyBorder="1" applyAlignment="1">
      <alignment horizontal="lef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3" fillId="0" borderId="0" xfId="0" applyFont="1" applyAlignment="1">
      <alignment horizontal="center" vertical="center" wrapText="1"/>
    </xf>
    <xf numFmtId="0" fontId="15" fillId="0" borderId="1" xfId="0" applyFont="1" applyBorder="1" applyAlignment="1">
      <alignment horizontal="center" vertical="center" wrapText="1"/>
    </xf>
    <xf numFmtId="0" fontId="12" fillId="0" borderId="0" xfId="0" applyFont="1" applyAlignment="1">
      <alignment horizontal="center" vertical="center" wrapText="1"/>
    </xf>
    <xf numFmtId="0" fontId="12" fillId="2" borderId="1" xfId="0" applyFont="1" applyFill="1" applyBorder="1" applyAlignment="1">
      <alignment horizontal="center" vertical="center" wrapText="1"/>
    </xf>
    <xf numFmtId="0" fontId="13" fillId="0" borderId="0" xfId="0" applyFont="1" applyBorder="1" applyAlignment="1">
      <alignment horizontal="center" vertical="center" wrapText="1"/>
    </xf>
    <xf numFmtId="0" fontId="16" fillId="0" borderId="0" xfId="0" applyFont="1" applyBorder="1" applyAlignment="1">
      <alignment horizontal="center" vertical="center" wrapText="1"/>
    </xf>
    <xf numFmtId="0" fontId="13" fillId="4"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0" borderId="0" xfId="0" applyFont="1" applyBorder="1" applyAlignment="1">
      <alignment horizontal="center" vertical="center" wrapText="1"/>
    </xf>
    <xf numFmtId="0" fontId="13" fillId="0" borderId="1" xfId="0" applyFont="1" applyBorder="1" applyAlignment="1">
      <alignment horizontal="center" vertical="center" wrapText="1"/>
    </xf>
    <xf numFmtId="0" fontId="13" fillId="6"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0" applyFont="1" applyBorder="1" applyAlignment="1">
      <alignment horizont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zoomScale="110" zoomScaleNormal="110" workbookViewId="0">
      <pane ySplit="3" topLeftCell="A19" activePane="bottomLeft" state="frozen"/>
      <selection pane="bottomLeft" activeCell="J9" sqref="J9"/>
    </sheetView>
  </sheetViews>
  <sheetFormatPr defaultColWidth="9.140625" defaultRowHeight="14.25" x14ac:dyDescent="0.25"/>
  <cols>
    <col min="1" max="1" width="9.140625" style="45"/>
    <col min="2" max="2" width="6.42578125" style="45" customWidth="1"/>
    <col min="3" max="3" width="16.140625" style="45" customWidth="1"/>
    <col min="4" max="4" width="6.28515625" style="45" customWidth="1"/>
    <col min="5" max="5" width="9.85546875" style="45" customWidth="1"/>
    <col min="6" max="6" width="9.5703125" style="45" customWidth="1"/>
    <col min="7" max="8" width="13.140625" style="45" customWidth="1"/>
    <col min="9" max="9" width="16" style="45" customWidth="1"/>
    <col min="10" max="10" width="11" style="45" customWidth="1"/>
    <col min="11" max="11" width="14" style="45" bestFit="1" customWidth="1"/>
    <col min="12" max="12" width="55.7109375" style="45" customWidth="1"/>
    <col min="13" max="16384" width="9.140625" style="45"/>
  </cols>
  <sheetData>
    <row r="1" spans="1:12" ht="22.15" customHeight="1" x14ac:dyDescent="0.25">
      <c r="B1" s="52" t="s">
        <v>0</v>
      </c>
      <c r="C1" s="52"/>
      <c r="D1" s="52"/>
      <c r="E1" s="52"/>
      <c r="F1" s="52"/>
      <c r="G1" s="52"/>
      <c r="H1" s="52"/>
      <c r="I1" s="52"/>
      <c r="J1" s="52"/>
      <c r="K1" s="52"/>
      <c r="L1" s="52"/>
    </row>
    <row r="2" spans="1:12" ht="22.15" customHeight="1" x14ac:dyDescent="0.25">
      <c r="B2" s="47"/>
      <c r="C2" s="47"/>
      <c r="D2" s="47"/>
      <c r="E2" s="47"/>
      <c r="F2" s="47"/>
      <c r="G2" s="47"/>
      <c r="H2" s="47"/>
      <c r="I2" s="53" t="s">
        <v>213</v>
      </c>
      <c r="J2" s="53"/>
      <c r="K2" s="53"/>
      <c r="L2" s="48"/>
    </row>
    <row r="3" spans="1:12" s="43" customFormat="1" ht="128.25" x14ac:dyDescent="0.25">
      <c r="B3" s="40" t="s">
        <v>1</v>
      </c>
      <c r="C3" s="40" t="s">
        <v>217</v>
      </c>
      <c r="D3" s="40" t="s">
        <v>2</v>
      </c>
      <c r="E3" s="40" t="s">
        <v>212</v>
      </c>
      <c r="F3" s="40" t="s">
        <v>3</v>
      </c>
      <c r="G3" s="40" t="s">
        <v>4</v>
      </c>
      <c r="H3" s="40" t="s">
        <v>5</v>
      </c>
      <c r="I3" s="40" t="s">
        <v>214</v>
      </c>
      <c r="J3" s="40" t="s">
        <v>215</v>
      </c>
      <c r="K3" s="40" t="s">
        <v>216</v>
      </c>
      <c r="L3" s="40" t="s">
        <v>9</v>
      </c>
    </row>
    <row r="4" spans="1:12" ht="66" customHeight="1" x14ac:dyDescent="0.25">
      <c r="A4" s="45">
        <v>1</v>
      </c>
      <c r="B4" s="42">
        <v>1232</v>
      </c>
      <c r="C4" s="42" t="s">
        <v>10</v>
      </c>
      <c r="D4" s="42">
        <v>2</v>
      </c>
      <c r="E4" s="41">
        <v>554</v>
      </c>
      <c r="F4" s="41">
        <v>200</v>
      </c>
      <c r="G4" s="41">
        <f>300+54</f>
        <v>354</v>
      </c>
      <c r="H4" s="41">
        <v>0</v>
      </c>
      <c r="I4" s="44" t="s">
        <v>11</v>
      </c>
      <c r="J4" s="44" t="s">
        <v>13</v>
      </c>
      <c r="K4" s="44" t="s">
        <v>12</v>
      </c>
      <c r="L4" s="44" t="s">
        <v>14</v>
      </c>
    </row>
    <row r="5" spans="1:12" ht="28.5" customHeight="1" x14ac:dyDescent="0.25">
      <c r="A5" s="45">
        <v>2</v>
      </c>
      <c r="B5" s="42">
        <v>1255</v>
      </c>
      <c r="C5" s="42" t="s">
        <v>15</v>
      </c>
      <c r="D5" s="42">
        <v>2</v>
      </c>
      <c r="E5" s="41">
        <v>554</v>
      </c>
      <c r="F5" s="41">
        <v>200</v>
      </c>
      <c r="G5" s="41">
        <v>354</v>
      </c>
      <c r="H5" s="41">
        <v>0</v>
      </c>
      <c r="I5" s="44" t="s">
        <v>16</v>
      </c>
      <c r="J5" s="44" t="s">
        <v>18</v>
      </c>
      <c r="K5" s="44" t="s">
        <v>17</v>
      </c>
      <c r="L5" s="44" t="s">
        <v>19</v>
      </c>
    </row>
    <row r="6" spans="1:12" ht="185.25" x14ac:dyDescent="0.25">
      <c r="A6" s="45">
        <v>3</v>
      </c>
      <c r="B6" s="42">
        <v>2627</v>
      </c>
      <c r="C6" s="42" t="s">
        <v>20</v>
      </c>
      <c r="D6" s="42">
        <v>3</v>
      </c>
      <c r="E6" s="41">
        <f>180+54</f>
        <v>234</v>
      </c>
      <c r="F6" s="41">
        <v>0</v>
      </c>
      <c r="G6" s="41">
        <v>180</v>
      </c>
      <c r="H6" s="41">
        <v>0</v>
      </c>
      <c r="I6" s="44" t="s">
        <v>21</v>
      </c>
      <c r="J6" s="44" t="s">
        <v>23</v>
      </c>
      <c r="K6" s="44" t="s">
        <v>22</v>
      </c>
      <c r="L6" s="44" t="s">
        <v>24</v>
      </c>
    </row>
    <row r="7" spans="1:12" ht="28.5" customHeight="1" x14ac:dyDescent="0.25">
      <c r="A7" s="45">
        <v>4</v>
      </c>
      <c r="B7" s="42">
        <v>2632</v>
      </c>
      <c r="C7" s="42" t="s">
        <v>25</v>
      </c>
      <c r="D7" s="42">
        <v>2</v>
      </c>
      <c r="E7" s="41">
        <v>654</v>
      </c>
      <c r="F7" s="41">
        <v>240</v>
      </c>
      <c r="G7" s="41">
        <f t="shared" ref="G7:G24" si="0">+E7-F7</f>
        <v>414</v>
      </c>
      <c r="H7" s="41">
        <v>0</v>
      </c>
      <c r="I7" s="44" t="s">
        <v>26</v>
      </c>
      <c r="J7" s="44" t="s">
        <v>28</v>
      </c>
      <c r="K7" s="44" t="s">
        <v>27</v>
      </c>
      <c r="L7" s="44" t="s">
        <v>19</v>
      </c>
    </row>
    <row r="8" spans="1:12" ht="28.5" customHeight="1" x14ac:dyDescent="0.25">
      <c r="A8" s="45">
        <v>5</v>
      </c>
      <c r="B8" s="42">
        <v>2642</v>
      </c>
      <c r="C8" s="42" t="s">
        <v>29</v>
      </c>
      <c r="D8" s="42">
        <v>3</v>
      </c>
      <c r="E8" s="41">
        <v>654</v>
      </c>
      <c r="F8" s="41">
        <v>240</v>
      </c>
      <c r="G8" s="41">
        <f t="shared" si="0"/>
        <v>414</v>
      </c>
      <c r="H8" s="41">
        <v>0</v>
      </c>
      <c r="I8" s="44" t="s">
        <v>30</v>
      </c>
      <c r="J8" s="44" t="s">
        <v>32</v>
      </c>
      <c r="K8" s="44" t="s">
        <v>31</v>
      </c>
      <c r="L8" s="44" t="s">
        <v>19</v>
      </c>
    </row>
    <row r="9" spans="1:12" ht="51.75" customHeight="1" x14ac:dyDescent="0.25">
      <c r="A9" s="45">
        <v>6</v>
      </c>
      <c r="B9" s="42">
        <v>2663</v>
      </c>
      <c r="C9" s="42" t="s">
        <v>33</v>
      </c>
      <c r="D9" s="42">
        <v>3</v>
      </c>
      <c r="E9" s="41">
        <v>554</v>
      </c>
      <c r="F9" s="41">
        <v>200</v>
      </c>
      <c r="G9" s="41">
        <f t="shared" si="0"/>
        <v>354</v>
      </c>
      <c r="H9" s="41">
        <v>0</v>
      </c>
      <c r="I9" s="44" t="s">
        <v>34</v>
      </c>
      <c r="J9" s="44" t="s">
        <v>36</v>
      </c>
      <c r="K9" s="44" t="s">
        <v>35</v>
      </c>
      <c r="L9" s="44" t="s">
        <v>19</v>
      </c>
    </row>
    <row r="10" spans="1:12" ht="54.75" customHeight="1" x14ac:dyDescent="0.25">
      <c r="A10" s="45">
        <v>7</v>
      </c>
      <c r="B10" s="42">
        <v>2669</v>
      </c>
      <c r="C10" s="42" t="s">
        <v>37</v>
      </c>
      <c r="D10" s="42">
        <v>3</v>
      </c>
      <c r="E10" s="41">
        <v>554</v>
      </c>
      <c r="F10" s="41">
        <v>200</v>
      </c>
      <c r="G10" s="41">
        <f t="shared" si="0"/>
        <v>354</v>
      </c>
      <c r="H10" s="41">
        <v>0</v>
      </c>
      <c r="I10" s="44" t="s">
        <v>38</v>
      </c>
      <c r="J10" s="44" t="s">
        <v>40</v>
      </c>
      <c r="K10" s="44" t="s">
        <v>39</v>
      </c>
      <c r="L10" s="44" t="s">
        <v>19</v>
      </c>
    </row>
    <row r="11" spans="1:12" ht="60" customHeight="1" x14ac:dyDescent="0.25">
      <c r="A11" s="45">
        <v>8</v>
      </c>
      <c r="B11" s="42">
        <v>2675</v>
      </c>
      <c r="C11" s="42" t="s">
        <v>41</v>
      </c>
      <c r="D11" s="42">
        <v>3</v>
      </c>
      <c r="E11" s="41">
        <v>654</v>
      </c>
      <c r="F11" s="41">
        <v>240</v>
      </c>
      <c r="G11" s="41">
        <f t="shared" si="0"/>
        <v>414</v>
      </c>
      <c r="H11" s="41">
        <v>0</v>
      </c>
      <c r="I11" s="44" t="s">
        <v>42</v>
      </c>
      <c r="J11" s="44" t="s">
        <v>44</v>
      </c>
      <c r="K11" s="44" t="s">
        <v>43</v>
      </c>
      <c r="L11" s="44" t="s">
        <v>19</v>
      </c>
    </row>
    <row r="12" spans="1:12" ht="45" customHeight="1" x14ac:dyDescent="0.25">
      <c r="A12" s="45">
        <v>9</v>
      </c>
      <c r="B12" s="42">
        <v>2697</v>
      </c>
      <c r="C12" s="42" t="s">
        <v>45</v>
      </c>
      <c r="D12" s="42">
        <v>2</v>
      </c>
      <c r="E12" s="41">
        <v>554</v>
      </c>
      <c r="F12" s="41">
        <v>200</v>
      </c>
      <c r="G12" s="41">
        <f t="shared" si="0"/>
        <v>354</v>
      </c>
      <c r="H12" s="41">
        <v>0</v>
      </c>
      <c r="I12" s="44" t="s">
        <v>46</v>
      </c>
      <c r="J12" s="44" t="s">
        <v>48</v>
      </c>
      <c r="K12" s="44" t="s">
        <v>47</v>
      </c>
      <c r="L12" s="44" t="s">
        <v>49</v>
      </c>
    </row>
    <row r="13" spans="1:12" ht="57" x14ac:dyDescent="0.25">
      <c r="A13" s="45">
        <v>10</v>
      </c>
      <c r="B13" s="42">
        <v>2704</v>
      </c>
      <c r="C13" s="42" t="s">
        <v>50</v>
      </c>
      <c r="D13" s="42">
        <v>2</v>
      </c>
      <c r="E13" s="41">
        <v>654</v>
      </c>
      <c r="F13" s="41">
        <v>240</v>
      </c>
      <c r="G13" s="41">
        <f t="shared" si="0"/>
        <v>414</v>
      </c>
      <c r="H13" s="41">
        <v>0</v>
      </c>
      <c r="I13" s="44" t="s">
        <v>51</v>
      </c>
      <c r="J13" s="44" t="s">
        <v>53</v>
      </c>
      <c r="K13" s="44" t="s">
        <v>52</v>
      </c>
      <c r="L13" s="44" t="s">
        <v>19</v>
      </c>
    </row>
    <row r="14" spans="1:12" ht="99.75" x14ac:dyDescent="0.25">
      <c r="A14" s="45">
        <v>11</v>
      </c>
      <c r="B14" s="42">
        <v>2713</v>
      </c>
      <c r="C14" s="42" t="s">
        <v>54</v>
      </c>
      <c r="D14" s="42">
        <v>3</v>
      </c>
      <c r="E14" s="41">
        <v>654</v>
      </c>
      <c r="F14" s="41">
        <v>240</v>
      </c>
      <c r="G14" s="41">
        <f t="shared" si="0"/>
        <v>414</v>
      </c>
      <c r="H14" s="41">
        <v>0</v>
      </c>
      <c r="I14" s="44" t="s">
        <v>55</v>
      </c>
      <c r="J14" s="44" t="s">
        <v>57</v>
      </c>
      <c r="K14" s="44" t="s">
        <v>56</v>
      </c>
      <c r="L14" s="44" t="s">
        <v>211</v>
      </c>
    </row>
    <row r="15" spans="1:12" ht="156.75" x14ac:dyDescent="0.25">
      <c r="A15" s="45">
        <v>12</v>
      </c>
      <c r="B15" s="42">
        <v>2719</v>
      </c>
      <c r="C15" s="42" t="s">
        <v>58</v>
      </c>
      <c r="D15" s="42">
        <v>4</v>
      </c>
      <c r="E15" s="41">
        <v>654</v>
      </c>
      <c r="F15" s="41">
        <v>180</v>
      </c>
      <c r="G15" s="41">
        <f t="shared" si="0"/>
        <v>474</v>
      </c>
      <c r="H15" s="41">
        <v>0</v>
      </c>
      <c r="I15" s="44" t="s">
        <v>59</v>
      </c>
      <c r="J15" s="44" t="s">
        <v>61</v>
      </c>
      <c r="K15" s="44" t="s">
        <v>60</v>
      </c>
      <c r="L15" s="44" t="s">
        <v>219</v>
      </c>
    </row>
    <row r="16" spans="1:12" ht="142.5" x14ac:dyDescent="0.25">
      <c r="A16" s="45">
        <v>13</v>
      </c>
      <c r="B16" s="42">
        <v>2725</v>
      </c>
      <c r="C16" s="42" t="s">
        <v>62</v>
      </c>
      <c r="D16" s="42">
        <v>5</v>
      </c>
      <c r="E16" s="41">
        <v>654</v>
      </c>
      <c r="F16" s="41">
        <v>180</v>
      </c>
      <c r="G16" s="41">
        <f t="shared" si="0"/>
        <v>474</v>
      </c>
      <c r="H16" s="41">
        <v>0</v>
      </c>
      <c r="I16" s="44" t="s">
        <v>63</v>
      </c>
      <c r="J16" s="44" t="s">
        <v>65</v>
      </c>
      <c r="K16" s="44" t="s">
        <v>64</v>
      </c>
      <c r="L16" s="44" t="s">
        <v>220</v>
      </c>
    </row>
    <row r="17" spans="1:12" ht="42.75" x14ac:dyDescent="0.25">
      <c r="A17" s="45">
        <v>14</v>
      </c>
      <c r="B17" s="42">
        <v>2733</v>
      </c>
      <c r="C17" s="42" t="s">
        <v>66</v>
      </c>
      <c r="D17" s="42">
        <v>2</v>
      </c>
      <c r="E17" s="41">
        <v>654</v>
      </c>
      <c r="F17" s="41">
        <v>240</v>
      </c>
      <c r="G17" s="41">
        <f t="shared" si="0"/>
        <v>414</v>
      </c>
      <c r="H17" s="41">
        <v>0</v>
      </c>
      <c r="I17" s="44" t="s">
        <v>67</v>
      </c>
      <c r="J17" s="44" t="s">
        <v>69</v>
      </c>
      <c r="K17" s="44" t="s">
        <v>68</v>
      </c>
      <c r="L17" s="44" t="s">
        <v>49</v>
      </c>
    </row>
    <row r="18" spans="1:12" ht="47.25" customHeight="1" x14ac:dyDescent="0.25">
      <c r="A18" s="45">
        <v>15</v>
      </c>
      <c r="B18" s="42">
        <v>2737</v>
      </c>
      <c r="C18" s="42" t="s">
        <v>70</v>
      </c>
      <c r="D18" s="42">
        <v>2</v>
      </c>
      <c r="E18" s="41">
        <v>554</v>
      </c>
      <c r="F18" s="41">
        <v>200</v>
      </c>
      <c r="G18" s="41">
        <f t="shared" si="0"/>
        <v>354</v>
      </c>
      <c r="H18" s="41">
        <v>0</v>
      </c>
      <c r="I18" s="44" t="s">
        <v>71</v>
      </c>
      <c r="J18" s="44" t="s">
        <v>73</v>
      </c>
      <c r="K18" s="44" t="s">
        <v>72</v>
      </c>
      <c r="L18" s="44" t="s">
        <v>19</v>
      </c>
    </row>
    <row r="19" spans="1:12" ht="28.5" x14ac:dyDescent="0.25">
      <c r="A19" s="45">
        <v>16</v>
      </c>
      <c r="B19" s="42">
        <v>2754</v>
      </c>
      <c r="C19" s="42" t="s">
        <v>74</v>
      </c>
      <c r="D19" s="42">
        <v>2</v>
      </c>
      <c r="E19" s="41">
        <v>554</v>
      </c>
      <c r="F19" s="41">
        <v>200</v>
      </c>
      <c r="G19" s="41">
        <f t="shared" si="0"/>
        <v>354</v>
      </c>
      <c r="H19" s="41">
        <v>0</v>
      </c>
      <c r="I19" s="44" t="s">
        <v>75</v>
      </c>
      <c r="J19" s="44" t="s">
        <v>77</v>
      </c>
      <c r="K19" s="44" t="s">
        <v>76</v>
      </c>
      <c r="L19" s="44" t="s">
        <v>19</v>
      </c>
    </row>
    <row r="20" spans="1:12" ht="114" x14ac:dyDescent="0.25">
      <c r="A20" s="45">
        <v>17</v>
      </c>
      <c r="B20" s="42">
        <v>2768</v>
      </c>
      <c r="C20" s="42" t="s">
        <v>78</v>
      </c>
      <c r="D20" s="42">
        <v>4</v>
      </c>
      <c r="E20" s="41">
        <v>454</v>
      </c>
      <c r="F20" s="41">
        <v>160</v>
      </c>
      <c r="G20" s="41">
        <f t="shared" si="0"/>
        <v>294</v>
      </c>
      <c r="H20" s="41">
        <v>0</v>
      </c>
      <c r="I20" s="44" t="s">
        <v>79</v>
      </c>
      <c r="J20" s="44" t="s">
        <v>81</v>
      </c>
      <c r="K20" s="44" t="s">
        <v>80</v>
      </c>
      <c r="L20" s="44" t="s">
        <v>218</v>
      </c>
    </row>
    <row r="21" spans="1:12" ht="45" customHeight="1" x14ac:dyDescent="0.25">
      <c r="A21" s="45">
        <v>18</v>
      </c>
      <c r="B21" s="42">
        <v>2786</v>
      </c>
      <c r="C21" s="42" t="s">
        <v>82</v>
      </c>
      <c r="D21" s="42">
        <v>3</v>
      </c>
      <c r="E21" s="41">
        <v>654</v>
      </c>
      <c r="F21" s="41">
        <v>240</v>
      </c>
      <c r="G21" s="41">
        <f t="shared" si="0"/>
        <v>414</v>
      </c>
      <c r="H21" s="41">
        <v>0</v>
      </c>
      <c r="I21" s="46"/>
      <c r="J21" s="46"/>
      <c r="K21" s="44" t="s">
        <v>83</v>
      </c>
      <c r="L21" s="44" t="s">
        <v>19</v>
      </c>
    </row>
    <row r="22" spans="1:12" ht="42.75" x14ac:dyDescent="0.25">
      <c r="A22" s="45">
        <v>19</v>
      </c>
      <c r="B22" s="42">
        <v>2793</v>
      </c>
      <c r="C22" s="42" t="s">
        <v>84</v>
      </c>
      <c r="D22" s="42">
        <v>2</v>
      </c>
      <c r="E22" s="41">
        <v>654</v>
      </c>
      <c r="F22" s="41">
        <v>240</v>
      </c>
      <c r="G22" s="41">
        <f t="shared" si="0"/>
        <v>414</v>
      </c>
      <c r="H22" s="41">
        <v>0</v>
      </c>
      <c r="I22" s="46"/>
      <c r="J22" s="46"/>
      <c r="K22" s="44" t="s">
        <v>85</v>
      </c>
      <c r="L22" s="44" t="s">
        <v>19</v>
      </c>
    </row>
    <row r="23" spans="1:12" ht="42.75" x14ac:dyDescent="0.25">
      <c r="A23" s="45">
        <v>20</v>
      </c>
      <c r="B23" s="42">
        <v>2800</v>
      </c>
      <c r="C23" s="42" t="s">
        <v>86</v>
      </c>
      <c r="D23" s="42">
        <v>2</v>
      </c>
      <c r="E23" s="41">
        <v>654</v>
      </c>
      <c r="F23" s="41">
        <v>240</v>
      </c>
      <c r="G23" s="41">
        <f t="shared" si="0"/>
        <v>414</v>
      </c>
      <c r="H23" s="41">
        <v>0</v>
      </c>
      <c r="I23" s="46"/>
      <c r="J23" s="46"/>
      <c r="K23" s="44" t="s">
        <v>87</v>
      </c>
      <c r="L23" s="44" t="s">
        <v>19</v>
      </c>
    </row>
    <row r="24" spans="1:12" ht="34.5" customHeight="1" x14ac:dyDescent="0.25">
      <c r="A24" s="45">
        <v>21</v>
      </c>
      <c r="B24" s="42">
        <v>2842</v>
      </c>
      <c r="C24" s="42" t="s">
        <v>88</v>
      </c>
      <c r="D24" s="42">
        <v>2</v>
      </c>
      <c r="E24" s="41">
        <v>654</v>
      </c>
      <c r="F24" s="41">
        <v>240</v>
      </c>
      <c r="G24" s="41">
        <f t="shared" si="0"/>
        <v>414</v>
      </c>
      <c r="H24" s="41">
        <v>0</v>
      </c>
      <c r="I24" s="44" t="s">
        <v>89</v>
      </c>
      <c r="J24" s="44" t="s">
        <v>91</v>
      </c>
      <c r="K24" s="44" t="s">
        <v>90</v>
      </c>
      <c r="L24" s="44" t="s">
        <v>19</v>
      </c>
    </row>
  </sheetData>
  <mergeCells count="2">
    <mergeCell ref="B1:L1"/>
    <mergeCell ref="I2:K2"/>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zoomScale="110" zoomScaleNormal="110" workbookViewId="0">
      <pane ySplit="3" topLeftCell="A19" activePane="bottomLeft" state="frozen"/>
      <selection pane="bottomLeft" activeCell="I3" sqref="I3"/>
    </sheetView>
  </sheetViews>
  <sheetFormatPr defaultColWidth="9.140625" defaultRowHeight="14.25" x14ac:dyDescent="0.25"/>
  <cols>
    <col min="1" max="1" width="9.140625" style="45"/>
    <col min="2" max="2" width="15.42578125" style="45" bestFit="1" customWidth="1"/>
    <col min="3" max="3" width="18.42578125" style="45" customWidth="1"/>
    <col min="4" max="4" width="6.28515625" style="45" customWidth="1"/>
    <col min="5" max="5" width="9.85546875" style="45" customWidth="1"/>
    <col min="6" max="6" width="9.5703125" style="45" customWidth="1"/>
    <col min="7" max="8" width="13.140625" style="45" hidden="1" customWidth="1"/>
    <col min="9" max="9" width="41.42578125" style="45" customWidth="1"/>
    <col min="10" max="16384" width="9.140625" style="45"/>
  </cols>
  <sheetData>
    <row r="1" spans="1:9" ht="22.15" customHeight="1" x14ac:dyDescent="0.25">
      <c r="B1" s="52" t="s">
        <v>0</v>
      </c>
      <c r="C1" s="52"/>
      <c r="D1" s="52"/>
      <c r="E1" s="52"/>
      <c r="F1" s="52"/>
      <c r="G1" s="52"/>
      <c r="H1" s="52"/>
      <c r="I1" s="52"/>
    </row>
    <row r="2" spans="1:9" ht="22.15" customHeight="1" x14ac:dyDescent="0.25">
      <c r="B2" s="54" t="s">
        <v>216</v>
      </c>
      <c r="C2" s="54"/>
      <c r="D2" s="54"/>
      <c r="E2" s="54"/>
      <c r="F2" s="54"/>
      <c r="G2" s="54"/>
      <c r="H2" s="54"/>
      <c r="I2" s="54"/>
    </row>
    <row r="3" spans="1:9" s="43" customFormat="1" ht="128.25" x14ac:dyDescent="0.25">
      <c r="B3" s="51" t="s">
        <v>221</v>
      </c>
      <c r="C3" s="51" t="s">
        <v>217</v>
      </c>
      <c r="D3" s="51" t="s">
        <v>2</v>
      </c>
      <c r="E3" s="51" t="s">
        <v>212</v>
      </c>
      <c r="F3" s="51" t="s">
        <v>3</v>
      </c>
      <c r="G3" s="51" t="s">
        <v>4</v>
      </c>
      <c r="H3" s="51" t="s">
        <v>5</v>
      </c>
      <c r="I3" s="51" t="s">
        <v>9</v>
      </c>
    </row>
    <row r="4" spans="1:9" ht="66" customHeight="1" x14ac:dyDescent="0.25">
      <c r="A4" s="45">
        <v>1</v>
      </c>
      <c r="B4" s="44" t="s">
        <v>12</v>
      </c>
      <c r="C4" s="42" t="s">
        <v>10</v>
      </c>
      <c r="D4" s="42">
        <v>2</v>
      </c>
      <c r="E4" s="41">
        <v>554</v>
      </c>
      <c r="F4" s="41">
        <v>200</v>
      </c>
      <c r="G4" s="41">
        <f>300+54</f>
        <v>354</v>
      </c>
      <c r="H4" s="41">
        <v>0</v>
      </c>
      <c r="I4" s="44" t="s">
        <v>14</v>
      </c>
    </row>
    <row r="5" spans="1:9" ht="28.5" customHeight="1" x14ac:dyDescent="0.25">
      <c r="A5" s="45">
        <v>2</v>
      </c>
      <c r="B5" s="44" t="s">
        <v>17</v>
      </c>
      <c r="C5" s="42" t="s">
        <v>15</v>
      </c>
      <c r="D5" s="42">
        <v>2</v>
      </c>
      <c r="E5" s="41">
        <v>554</v>
      </c>
      <c r="F5" s="41">
        <v>200</v>
      </c>
      <c r="G5" s="41">
        <v>354</v>
      </c>
      <c r="H5" s="41">
        <v>0</v>
      </c>
      <c r="I5" s="44" t="s">
        <v>19</v>
      </c>
    </row>
    <row r="6" spans="1:9" ht="256.5" x14ac:dyDescent="0.25">
      <c r="A6" s="45">
        <v>3</v>
      </c>
      <c r="B6" s="44" t="s">
        <v>22</v>
      </c>
      <c r="C6" s="42" t="s">
        <v>20</v>
      </c>
      <c r="D6" s="42">
        <v>3</v>
      </c>
      <c r="E6" s="41">
        <f>180+54</f>
        <v>234</v>
      </c>
      <c r="F6" s="41">
        <v>0</v>
      </c>
      <c r="G6" s="41">
        <v>180</v>
      </c>
      <c r="H6" s="41">
        <v>0</v>
      </c>
      <c r="I6" s="44" t="s">
        <v>24</v>
      </c>
    </row>
    <row r="7" spans="1:9" ht="28.5" customHeight="1" x14ac:dyDescent="0.25">
      <c r="A7" s="45">
        <v>4</v>
      </c>
      <c r="B7" s="44" t="s">
        <v>27</v>
      </c>
      <c r="C7" s="42" t="s">
        <v>25</v>
      </c>
      <c r="D7" s="42">
        <v>2</v>
      </c>
      <c r="E7" s="41">
        <v>654</v>
      </c>
      <c r="F7" s="41">
        <v>240</v>
      </c>
      <c r="G7" s="41">
        <f t="shared" ref="G7:G24" si="0">+E7-F7</f>
        <v>414</v>
      </c>
      <c r="H7" s="41">
        <v>0</v>
      </c>
      <c r="I7" s="44" t="s">
        <v>19</v>
      </c>
    </row>
    <row r="8" spans="1:9" ht="28.5" customHeight="1" x14ac:dyDescent="0.25">
      <c r="A8" s="45">
        <v>5</v>
      </c>
      <c r="B8" s="44" t="s">
        <v>31</v>
      </c>
      <c r="C8" s="42" t="s">
        <v>29</v>
      </c>
      <c r="D8" s="42">
        <v>3</v>
      </c>
      <c r="E8" s="41">
        <v>654</v>
      </c>
      <c r="F8" s="41">
        <v>240</v>
      </c>
      <c r="G8" s="41">
        <f t="shared" si="0"/>
        <v>414</v>
      </c>
      <c r="H8" s="41">
        <v>0</v>
      </c>
      <c r="I8" s="44" t="s">
        <v>19</v>
      </c>
    </row>
    <row r="9" spans="1:9" ht="51.75" customHeight="1" x14ac:dyDescent="0.25">
      <c r="A9" s="45">
        <v>6</v>
      </c>
      <c r="B9" s="44" t="s">
        <v>35</v>
      </c>
      <c r="C9" s="42" t="s">
        <v>33</v>
      </c>
      <c r="D9" s="42">
        <v>3</v>
      </c>
      <c r="E9" s="41">
        <v>554</v>
      </c>
      <c r="F9" s="41">
        <v>200</v>
      </c>
      <c r="G9" s="41">
        <f t="shared" si="0"/>
        <v>354</v>
      </c>
      <c r="H9" s="41">
        <v>0</v>
      </c>
      <c r="I9" s="44" t="s">
        <v>19</v>
      </c>
    </row>
    <row r="10" spans="1:9" ht="54.75" customHeight="1" x14ac:dyDescent="0.25">
      <c r="A10" s="45">
        <v>7</v>
      </c>
      <c r="B10" s="44" t="s">
        <v>39</v>
      </c>
      <c r="C10" s="42" t="s">
        <v>37</v>
      </c>
      <c r="D10" s="42">
        <v>3</v>
      </c>
      <c r="E10" s="41">
        <v>554</v>
      </c>
      <c r="F10" s="41">
        <v>200</v>
      </c>
      <c r="G10" s="41">
        <f t="shared" si="0"/>
        <v>354</v>
      </c>
      <c r="H10" s="41">
        <v>0</v>
      </c>
      <c r="I10" s="44" t="s">
        <v>19</v>
      </c>
    </row>
    <row r="11" spans="1:9" ht="60" customHeight="1" x14ac:dyDescent="0.25">
      <c r="A11" s="45">
        <v>8</v>
      </c>
      <c r="B11" s="44" t="s">
        <v>43</v>
      </c>
      <c r="C11" s="42" t="s">
        <v>41</v>
      </c>
      <c r="D11" s="42">
        <v>3</v>
      </c>
      <c r="E11" s="41">
        <v>654</v>
      </c>
      <c r="F11" s="41">
        <v>240</v>
      </c>
      <c r="G11" s="41">
        <f t="shared" si="0"/>
        <v>414</v>
      </c>
      <c r="H11" s="41">
        <v>0</v>
      </c>
      <c r="I11" s="44" t="s">
        <v>19</v>
      </c>
    </row>
    <row r="12" spans="1:9" ht="45" customHeight="1" x14ac:dyDescent="0.25">
      <c r="A12" s="45">
        <v>9</v>
      </c>
      <c r="B12" s="44" t="s">
        <v>47</v>
      </c>
      <c r="C12" s="42" t="s">
        <v>45</v>
      </c>
      <c r="D12" s="42">
        <v>2</v>
      </c>
      <c r="E12" s="41">
        <v>554</v>
      </c>
      <c r="F12" s="41">
        <v>200</v>
      </c>
      <c r="G12" s="41">
        <f t="shared" si="0"/>
        <v>354</v>
      </c>
      <c r="H12" s="41">
        <v>0</v>
      </c>
      <c r="I12" s="44" t="s">
        <v>49</v>
      </c>
    </row>
    <row r="13" spans="1:9" ht="57" x14ac:dyDescent="0.25">
      <c r="A13" s="45">
        <v>10</v>
      </c>
      <c r="B13" s="44" t="s">
        <v>52</v>
      </c>
      <c r="C13" s="42" t="s">
        <v>50</v>
      </c>
      <c r="D13" s="42">
        <v>2</v>
      </c>
      <c r="E13" s="41">
        <v>654</v>
      </c>
      <c r="F13" s="41">
        <v>240</v>
      </c>
      <c r="G13" s="41">
        <f t="shared" si="0"/>
        <v>414</v>
      </c>
      <c r="H13" s="41">
        <v>0</v>
      </c>
      <c r="I13" s="44" t="s">
        <v>19</v>
      </c>
    </row>
    <row r="14" spans="1:9" ht="142.5" x14ac:dyDescent="0.25">
      <c r="A14" s="45">
        <v>11</v>
      </c>
      <c r="B14" s="44" t="s">
        <v>56</v>
      </c>
      <c r="C14" s="42" t="s">
        <v>54</v>
      </c>
      <c r="D14" s="42">
        <v>3</v>
      </c>
      <c r="E14" s="41">
        <v>654</v>
      </c>
      <c r="F14" s="41">
        <v>240</v>
      </c>
      <c r="G14" s="41">
        <f t="shared" si="0"/>
        <v>414</v>
      </c>
      <c r="H14" s="41">
        <v>0</v>
      </c>
      <c r="I14" s="44" t="s">
        <v>211</v>
      </c>
    </row>
    <row r="15" spans="1:9" ht="213.75" x14ac:dyDescent="0.25">
      <c r="A15" s="45">
        <v>12</v>
      </c>
      <c r="B15" s="44" t="s">
        <v>60</v>
      </c>
      <c r="C15" s="42" t="s">
        <v>58</v>
      </c>
      <c r="D15" s="42">
        <v>4</v>
      </c>
      <c r="E15" s="41">
        <v>654</v>
      </c>
      <c r="F15" s="41">
        <v>180</v>
      </c>
      <c r="G15" s="41">
        <f t="shared" si="0"/>
        <v>474</v>
      </c>
      <c r="H15" s="41">
        <v>0</v>
      </c>
      <c r="I15" s="44" t="s">
        <v>219</v>
      </c>
    </row>
    <row r="16" spans="1:9" ht="199.5" x14ac:dyDescent="0.25">
      <c r="A16" s="45">
        <v>13</v>
      </c>
      <c r="B16" s="44" t="s">
        <v>64</v>
      </c>
      <c r="C16" s="42" t="s">
        <v>62</v>
      </c>
      <c r="D16" s="42">
        <v>5</v>
      </c>
      <c r="E16" s="41">
        <v>654</v>
      </c>
      <c r="F16" s="41">
        <v>180</v>
      </c>
      <c r="G16" s="41">
        <f t="shared" si="0"/>
        <v>474</v>
      </c>
      <c r="H16" s="41">
        <v>0</v>
      </c>
      <c r="I16" s="44" t="s">
        <v>220</v>
      </c>
    </row>
    <row r="17" spans="1:9" ht="42.75" x14ac:dyDescent="0.25">
      <c r="A17" s="45">
        <v>14</v>
      </c>
      <c r="B17" s="44" t="s">
        <v>68</v>
      </c>
      <c r="C17" s="42" t="s">
        <v>66</v>
      </c>
      <c r="D17" s="42">
        <v>2</v>
      </c>
      <c r="E17" s="41">
        <v>654</v>
      </c>
      <c r="F17" s="41">
        <v>240</v>
      </c>
      <c r="G17" s="41">
        <f t="shared" si="0"/>
        <v>414</v>
      </c>
      <c r="H17" s="41">
        <v>0</v>
      </c>
      <c r="I17" s="44" t="s">
        <v>49</v>
      </c>
    </row>
    <row r="18" spans="1:9" ht="47.25" customHeight="1" x14ac:dyDescent="0.25">
      <c r="A18" s="45">
        <v>15</v>
      </c>
      <c r="B18" s="44" t="s">
        <v>72</v>
      </c>
      <c r="C18" s="42" t="s">
        <v>70</v>
      </c>
      <c r="D18" s="42">
        <v>2</v>
      </c>
      <c r="E18" s="41">
        <v>554</v>
      </c>
      <c r="F18" s="41">
        <v>200</v>
      </c>
      <c r="G18" s="41">
        <f t="shared" si="0"/>
        <v>354</v>
      </c>
      <c r="H18" s="41">
        <v>0</v>
      </c>
      <c r="I18" s="44" t="s">
        <v>19</v>
      </c>
    </row>
    <row r="19" spans="1:9" ht="28.5" x14ac:dyDescent="0.25">
      <c r="A19" s="45">
        <v>16</v>
      </c>
      <c r="B19" s="44" t="s">
        <v>76</v>
      </c>
      <c r="C19" s="42" t="s">
        <v>74</v>
      </c>
      <c r="D19" s="42">
        <v>2</v>
      </c>
      <c r="E19" s="41">
        <v>554</v>
      </c>
      <c r="F19" s="41">
        <v>200</v>
      </c>
      <c r="G19" s="41">
        <f t="shared" si="0"/>
        <v>354</v>
      </c>
      <c r="H19" s="41">
        <v>0</v>
      </c>
      <c r="I19" s="44" t="s">
        <v>19</v>
      </c>
    </row>
    <row r="20" spans="1:9" ht="156.75" x14ac:dyDescent="0.25">
      <c r="A20" s="45">
        <v>17</v>
      </c>
      <c r="B20" s="44" t="s">
        <v>80</v>
      </c>
      <c r="C20" s="42" t="s">
        <v>78</v>
      </c>
      <c r="D20" s="42">
        <v>4</v>
      </c>
      <c r="E20" s="41">
        <v>454</v>
      </c>
      <c r="F20" s="41">
        <v>160</v>
      </c>
      <c r="G20" s="41">
        <f t="shared" si="0"/>
        <v>294</v>
      </c>
      <c r="H20" s="41">
        <v>0</v>
      </c>
      <c r="I20" s="44" t="s">
        <v>218</v>
      </c>
    </row>
    <row r="21" spans="1:9" ht="45" customHeight="1" x14ac:dyDescent="0.25">
      <c r="A21" s="45">
        <v>18</v>
      </c>
      <c r="B21" s="44" t="s">
        <v>83</v>
      </c>
      <c r="C21" s="42" t="s">
        <v>82</v>
      </c>
      <c r="D21" s="42">
        <v>3</v>
      </c>
      <c r="E21" s="41">
        <v>654</v>
      </c>
      <c r="F21" s="41">
        <v>240</v>
      </c>
      <c r="G21" s="41">
        <f t="shared" si="0"/>
        <v>414</v>
      </c>
      <c r="H21" s="41">
        <v>0</v>
      </c>
      <c r="I21" s="44" t="s">
        <v>19</v>
      </c>
    </row>
    <row r="22" spans="1:9" ht="42.75" x14ac:dyDescent="0.25">
      <c r="A22" s="45">
        <v>19</v>
      </c>
      <c r="B22" s="44" t="s">
        <v>85</v>
      </c>
      <c r="C22" s="42" t="s">
        <v>84</v>
      </c>
      <c r="D22" s="42">
        <v>2</v>
      </c>
      <c r="E22" s="41">
        <v>654</v>
      </c>
      <c r="F22" s="41">
        <v>240</v>
      </c>
      <c r="G22" s="41">
        <f t="shared" si="0"/>
        <v>414</v>
      </c>
      <c r="H22" s="41">
        <v>0</v>
      </c>
      <c r="I22" s="44" t="s">
        <v>19</v>
      </c>
    </row>
    <row r="23" spans="1:9" ht="28.5" x14ac:dyDescent="0.25">
      <c r="A23" s="45">
        <v>20</v>
      </c>
      <c r="B23" s="44" t="s">
        <v>87</v>
      </c>
      <c r="C23" s="42" t="s">
        <v>86</v>
      </c>
      <c r="D23" s="42">
        <v>2</v>
      </c>
      <c r="E23" s="41">
        <v>654</v>
      </c>
      <c r="F23" s="41">
        <v>240</v>
      </c>
      <c r="G23" s="41">
        <f t="shared" si="0"/>
        <v>414</v>
      </c>
      <c r="H23" s="41">
        <v>0</v>
      </c>
      <c r="I23" s="44" t="s">
        <v>19</v>
      </c>
    </row>
    <row r="24" spans="1:9" ht="34.5" customHeight="1" x14ac:dyDescent="0.25">
      <c r="A24" s="45">
        <v>21</v>
      </c>
      <c r="B24" s="44" t="s">
        <v>90</v>
      </c>
      <c r="C24" s="42" t="s">
        <v>88</v>
      </c>
      <c r="D24" s="42">
        <v>2</v>
      </c>
      <c r="E24" s="41">
        <v>654</v>
      </c>
      <c r="F24" s="41">
        <v>240</v>
      </c>
      <c r="G24" s="41">
        <f t="shared" si="0"/>
        <v>414</v>
      </c>
      <c r="H24" s="41">
        <v>0</v>
      </c>
      <c r="I24" s="44" t="s">
        <v>19</v>
      </c>
    </row>
  </sheetData>
  <mergeCells count="2">
    <mergeCell ref="B1:I1"/>
    <mergeCell ref="B2:I2"/>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110" zoomScaleNormal="110" workbookViewId="0">
      <pane ySplit="3" topLeftCell="A17" activePane="bottomLeft" state="frozen"/>
      <selection pane="bottomLeft" activeCell="A2" sqref="A2:H21"/>
    </sheetView>
  </sheetViews>
  <sheetFormatPr defaultColWidth="9.140625" defaultRowHeight="14.25" x14ac:dyDescent="0.25"/>
  <cols>
    <col min="1" max="1" width="11" style="45" customWidth="1"/>
    <col min="2" max="2" width="16.140625" style="45" customWidth="1"/>
    <col min="3" max="3" width="6.28515625" style="45" customWidth="1"/>
    <col min="4" max="4" width="9.85546875" style="45" customWidth="1"/>
    <col min="5" max="5" width="9.5703125" style="45" customWidth="1"/>
    <col min="6" max="7" width="13.140625" style="45" hidden="1" customWidth="1"/>
    <col min="8" max="8" width="44.28515625" style="45" customWidth="1"/>
    <col min="9" max="16384" width="9.140625" style="45"/>
  </cols>
  <sheetData>
    <row r="1" spans="1:8" ht="22.15" customHeight="1" x14ac:dyDescent="0.25">
      <c r="A1" s="52" t="s">
        <v>0</v>
      </c>
      <c r="B1" s="52"/>
      <c r="C1" s="52"/>
      <c r="D1" s="52"/>
      <c r="E1" s="52"/>
      <c r="F1" s="52"/>
      <c r="G1" s="52"/>
      <c r="H1" s="52"/>
    </row>
    <row r="2" spans="1:8" ht="22.15" customHeight="1" x14ac:dyDescent="0.25">
      <c r="A2" s="55" t="s">
        <v>222</v>
      </c>
      <c r="B2" s="55"/>
      <c r="C2" s="55"/>
      <c r="D2" s="55"/>
      <c r="E2" s="55"/>
      <c r="F2" s="55"/>
      <c r="G2" s="55"/>
      <c r="H2" s="55"/>
    </row>
    <row r="3" spans="1:8" s="43" customFormat="1" ht="128.25" x14ac:dyDescent="0.25">
      <c r="A3" s="50" t="s">
        <v>223</v>
      </c>
      <c r="B3" s="50" t="s">
        <v>217</v>
      </c>
      <c r="C3" s="50" t="s">
        <v>2</v>
      </c>
      <c r="D3" s="50" t="s">
        <v>212</v>
      </c>
      <c r="E3" s="50" t="s">
        <v>3</v>
      </c>
      <c r="F3" s="50" t="s">
        <v>4</v>
      </c>
      <c r="G3" s="50" t="s">
        <v>5</v>
      </c>
      <c r="H3" s="50" t="s">
        <v>9</v>
      </c>
    </row>
    <row r="4" spans="1:8" ht="66" customHeight="1" x14ac:dyDescent="0.25">
      <c r="A4" s="44" t="s">
        <v>13</v>
      </c>
      <c r="B4" s="42" t="s">
        <v>10</v>
      </c>
      <c r="C4" s="42">
        <v>2</v>
      </c>
      <c r="D4" s="41">
        <v>554</v>
      </c>
      <c r="E4" s="41">
        <v>200</v>
      </c>
      <c r="F4" s="41">
        <f>300+54</f>
        <v>354</v>
      </c>
      <c r="G4" s="41">
        <v>0</v>
      </c>
      <c r="H4" s="44" t="s">
        <v>14</v>
      </c>
    </row>
    <row r="5" spans="1:8" ht="28.5" customHeight="1" x14ac:dyDescent="0.25">
      <c r="A5" s="44" t="s">
        <v>18</v>
      </c>
      <c r="B5" s="42" t="s">
        <v>15</v>
      </c>
      <c r="C5" s="42">
        <v>2</v>
      </c>
      <c r="D5" s="41">
        <v>554</v>
      </c>
      <c r="E5" s="41">
        <v>200</v>
      </c>
      <c r="F5" s="41">
        <v>354</v>
      </c>
      <c r="G5" s="41">
        <v>0</v>
      </c>
      <c r="H5" s="44" t="s">
        <v>19</v>
      </c>
    </row>
    <row r="6" spans="1:8" ht="228" x14ac:dyDescent="0.25">
      <c r="A6" s="44" t="s">
        <v>23</v>
      </c>
      <c r="B6" s="42" t="s">
        <v>20</v>
      </c>
      <c r="C6" s="42">
        <v>3</v>
      </c>
      <c r="D6" s="41">
        <f>180+54</f>
        <v>234</v>
      </c>
      <c r="E6" s="41">
        <v>0</v>
      </c>
      <c r="F6" s="41">
        <v>180</v>
      </c>
      <c r="G6" s="41">
        <v>0</v>
      </c>
      <c r="H6" s="44" t="s">
        <v>24</v>
      </c>
    </row>
    <row r="7" spans="1:8" ht="28.5" customHeight="1" x14ac:dyDescent="0.25">
      <c r="A7" s="44" t="s">
        <v>28</v>
      </c>
      <c r="B7" s="42" t="s">
        <v>25</v>
      </c>
      <c r="C7" s="42">
        <v>2</v>
      </c>
      <c r="D7" s="41">
        <v>654</v>
      </c>
      <c r="E7" s="41">
        <v>240</v>
      </c>
      <c r="F7" s="41">
        <f t="shared" ref="F7:F21" si="0">+D7-E7</f>
        <v>414</v>
      </c>
      <c r="G7" s="41">
        <v>0</v>
      </c>
      <c r="H7" s="44" t="s">
        <v>19</v>
      </c>
    </row>
    <row r="8" spans="1:8" ht="28.5" customHeight="1" x14ac:dyDescent="0.25">
      <c r="A8" s="44" t="s">
        <v>32</v>
      </c>
      <c r="B8" s="42" t="s">
        <v>29</v>
      </c>
      <c r="C8" s="42">
        <v>3</v>
      </c>
      <c r="D8" s="41">
        <v>654</v>
      </c>
      <c r="E8" s="41">
        <v>240</v>
      </c>
      <c r="F8" s="41">
        <f t="shared" si="0"/>
        <v>414</v>
      </c>
      <c r="G8" s="41">
        <v>0</v>
      </c>
      <c r="H8" s="44" t="s">
        <v>19</v>
      </c>
    </row>
    <row r="9" spans="1:8" ht="51.75" customHeight="1" x14ac:dyDescent="0.25">
      <c r="A9" s="44" t="s">
        <v>36</v>
      </c>
      <c r="B9" s="42" t="s">
        <v>33</v>
      </c>
      <c r="C9" s="42">
        <v>3</v>
      </c>
      <c r="D9" s="41">
        <v>554</v>
      </c>
      <c r="E9" s="41">
        <v>200</v>
      </c>
      <c r="F9" s="41">
        <f t="shared" si="0"/>
        <v>354</v>
      </c>
      <c r="G9" s="41">
        <v>0</v>
      </c>
      <c r="H9" s="44" t="s">
        <v>19</v>
      </c>
    </row>
    <row r="10" spans="1:8" ht="54.75" customHeight="1" x14ac:dyDescent="0.25">
      <c r="A10" s="44" t="s">
        <v>40</v>
      </c>
      <c r="B10" s="42" t="s">
        <v>37</v>
      </c>
      <c r="C10" s="42">
        <v>3</v>
      </c>
      <c r="D10" s="41">
        <v>554</v>
      </c>
      <c r="E10" s="41">
        <v>200</v>
      </c>
      <c r="F10" s="41">
        <f t="shared" si="0"/>
        <v>354</v>
      </c>
      <c r="G10" s="41">
        <v>0</v>
      </c>
      <c r="H10" s="44" t="s">
        <v>19</v>
      </c>
    </row>
    <row r="11" spans="1:8" ht="60" customHeight="1" x14ac:dyDescent="0.25">
      <c r="A11" s="44" t="s">
        <v>44</v>
      </c>
      <c r="B11" s="42" t="s">
        <v>41</v>
      </c>
      <c r="C11" s="42">
        <v>3</v>
      </c>
      <c r="D11" s="41">
        <v>654</v>
      </c>
      <c r="E11" s="41">
        <v>240</v>
      </c>
      <c r="F11" s="41">
        <f t="shared" si="0"/>
        <v>414</v>
      </c>
      <c r="G11" s="41">
        <v>0</v>
      </c>
      <c r="H11" s="44" t="s">
        <v>19</v>
      </c>
    </row>
    <row r="12" spans="1:8" ht="45" customHeight="1" x14ac:dyDescent="0.25">
      <c r="A12" s="44" t="s">
        <v>48</v>
      </c>
      <c r="B12" s="42" t="s">
        <v>45</v>
      </c>
      <c r="C12" s="42">
        <v>2</v>
      </c>
      <c r="D12" s="41">
        <v>554</v>
      </c>
      <c r="E12" s="41">
        <v>200</v>
      </c>
      <c r="F12" s="41">
        <f t="shared" si="0"/>
        <v>354</v>
      </c>
      <c r="G12" s="41">
        <v>0</v>
      </c>
      <c r="H12" s="44" t="s">
        <v>49</v>
      </c>
    </row>
    <row r="13" spans="1:8" ht="57" x14ac:dyDescent="0.25">
      <c r="A13" s="44" t="s">
        <v>53</v>
      </c>
      <c r="B13" s="42" t="s">
        <v>50</v>
      </c>
      <c r="C13" s="42">
        <v>2</v>
      </c>
      <c r="D13" s="41">
        <v>654</v>
      </c>
      <c r="E13" s="41">
        <v>240</v>
      </c>
      <c r="F13" s="41">
        <f t="shared" si="0"/>
        <v>414</v>
      </c>
      <c r="G13" s="41">
        <v>0</v>
      </c>
      <c r="H13" s="44" t="s">
        <v>19</v>
      </c>
    </row>
    <row r="14" spans="1:8" ht="142.5" x14ac:dyDescent="0.25">
      <c r="A14" s="44" t="s">
        <v>57</v>
      </c>
      <c r="B14" s="42" t="s">
        <v>54</v>
      </c>
      <c r="C14" s="42">
        <v>3</v>
      </c>
      <c r="D14" s="41">
        <v>654</v>
      </c>
      <c r="E14" s="41">
        <v>240</v>
      </c>
      <c r="F14" s="41">
        <f t="shared" si="0"/>
        <v>414</v>
      </c>
      <c r="G14" s="41">
        <v>0</v>
      </c>
      <c r="H14" s="44" t="s">
        <v>211</v>
      </c>
    </row>
    <row r="15" spans="1:8" ht="199.5" x14ac:dyDescent="0.25">
      <c r="A15" s="44" t="s">
        <v>61</v>
      </c>
      <c r="B15" s="42" t="s">
        <v>58</v>
      </c>
      <c r="C15" s="42">
        <v>4</v>
      </c>
      <c r="D15" s="41">
        <v>654</v>
      </c>
      <c r="E15" s="41">
        <v>180</v>
      </c>
      <c r="F15" s="41">
        <f t="shared" si="0"/>
        <v>474</v>
      </c>
      <c r="G15" s="41">
        <v>0</v>
      </c>
      <c r="H15" s="44" t="s">
        <v>219</v>
      </c>
    </row>
    <row r="16" spans="1:8" ht="171" x14ac:dyDescent="0.25">
      <c r="A16" s="44" t="s">
        <v>65</v>
      </c>
      <c r="B16" s="42" t="s">
        <v>62</v>
      </c>
      <c r="C16" s="42">
        <v>5</v>
      </c>
      <c r="D16" s="41">
        <v>654</v>
      </c>
      <c r="E16" s="41">
        <v>180</v>
      </c>
      <c r="F16" s="41">
        <f t="shared" si="0"/>
        <v>474</v>
      </c>
      <c r="G16" s="41">
        <v>0</v>
      </c>
      <c r="H16" s="44" t="s">
        <v>220</v>
      </c>
    </row>
    <row r="17" spans="1:8" ht="42.75" x14ac:dyDescent="0.25">
      <c r="A17" s="44" t="s">
        <v>69</v>
      </c>
      <c r="B17" s="42" t="s">
        <v>66</v>
      </c>
      <c r="C17" s="42">
        <v>2</v>
      </c>
      <c r="D17" s="41">
        <v>654</v>
      </c>
      <c r="E17" s="41">
        <v>240</v>
      </c>
      <c r="F17" s="41">
        <f t="shared" si="0"/>
        <v>414</v>
      </c>
      <c r="G17" s="41">
        <v>0</v>
      </c>
      <c r="H17" s="44" t="s">
        <v>49</v>
      </c>
    </row>
    <row r="18" spans="1:8" ht="47.25" customHeight="1" x14ac:dyDescent="0.25">
      <c r="A18" s="44" t="s">
        <v>73</v>
      </c>
      <c r="B18" s="42" t="s">
        <v>70</v>
      </c>
      <c r="C18" s="42">
        <v>2</v>
      </c>
      <c r="D18" s="41">
        <v>554</v>
      </c>
      <c r="E18" s="41">
        <v>200</v>
      </c>
      <c r="F18" s="41">
        <f t="shared" si="0"/>
        <v>354</v>
      </c>
      <c r="G18" s="41">
        <v>0</v>
      </c>
      <c r="H18" s="44" t="s">
        <v>19</v>
      </c>
    </row>
    <row r="19" spans="1:8" ht="28.5" x14ac:dyDescent="0.25">
      <c r="A19" s="44" t="s">
        <v>77</v>
      </c>
      <c r="B19" s="42" t="s">
        <v>74</v>
      </c>
      <c r="C19" s="42">
        <v>2</v>
      </c>
      <c r="D19" s="41">
        <v>554</v>
      </c>
      <c r="E19" s="41">
        <v>200</v>
      </c>
      <c r="F19" s="41">
        <f t="shared" si="0"/>
        <v>354</v>
      </c>
      <c r="G19" s="41">
        <v>0</v>
      </c>
      <c r="H19" s="44" t="s">
        <v>19</v>
      </c>
    </row>
    <row r="20" spans="1:8" ht="142.5" x14ac:dyDescent="0.25">
      <c r="A20" s="44" t="s">
        <v>81</v>
      </c>
      <c r="B20" s="42" t="s">
        <v>78</v>
      </c>
      <c r="C20" s="42">
        <v>4</v>
      </c>
      <c r="D20" s="41">
        <v>454</v>
      </c>
      <c r="E20" s="41">
        <v>160</v>
      </c>
      <c r="F20" s="41">
        <f t="shared" si="0"/>
        <v>294</v>
      </c>
      <c r="G20" s="41">
        <v>0</v>
      </c>
      <c r="H20" s="44" t="s">
        <v>218</v>
      </c>
    </row>
    <row r="21" spans="1:8" ht="34.5" customHeight="1" x14ac:dyDescent="0.25">
      <c r="A21" s="44" t="s">
        <v>91</v>
      </c>
      <c r="B21" s="42" t="s">
        <v>88</v>
      </c>
      <c r="C21" s="42">
        <v>2</v>
      </c>
      <c r="D21" s="41">
        <v>654</v>
      </c>
      <c r="E21" s="41">
        <v>240</v>
      </c>
      <c r="F21" s="41">
        <f t="shared" si="0"/>
        <v>414</v>
      </c>
      <c r="G21" s="41">
        <v>0</v>
      </c>
      <c r="H21" s="44" t="s">
        <v>19</v>
      </c>
    </row>
  </sheetData>
  <mergeCells count="2">
    <mergeCell ref="A1:H1"/>
    <mergeCell ref="A2:H2"/>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110" zoomScaleNormal="110" workbookViewId="0">
      <pane ySplit="3" topLeftCell="A17" activePane="bottomLeft" state="frozen"/>
      <selection pane="bottomLeft" activeCell="A2" sqref="A2:H21"/>
    </sheetView>
  </sheetViews>
  <sheetFormatPr defaultColWidth="9.140625" defaultRowHeight="14.25" x14ac:dyDescent="0.25"/>
  <cols>
    <col min="1" max="1" width="16" style="45" customWidth="1"/>
    <col min="2" max="2" width="18.28515625" style="45" customWidth="1"/>
    <col min="3" max="3" width="6.28515625" style="45" customWidth="1"/>
    <col min="4" max="4" width="9.85546875" style="45" customWidth="1"/>
    <col min="5" max="5" width="9.5703125" style="45" customWidth="1"/>
    <col min="6" max="7" width="13.140625" style="45" hidden="1" customWidth="1"/>
    <col min="8" max="8" width="39.7109375" style="45" customWidth="1"/>
    <col min="9" max="16384" width="9.140625" style="45"/>
  </cols>
  <sheetData>
    <row r="1" spans="1:8" ht="22.15" customHeight="1" x14ac:dyDescent="0.25">
      <c r="A1" s="52" t="s">
        <v>0</v>
      </c>
      <c r="B1" s="52"/>
      <c r="C1" s="52"/>
      <c r="D1" s="52"/>
      <c r="E1" s="52"/>
      <c r="F1" s="52"/>
      <c r="G1" s="52"/>
      <c r="H1" s="52"/>
    </row>
    <row r="2" spans="1:8" ht="22.15" customHeight="1" x14ac:dyDescent="0.25">
      <c r="A2" s="56" t="s">
        <v>224</v>
      </c>
      <c r="B2" s="56"/>
      <c r="C2" s="56"/>
      <c r="D2" s="56"/>
      <c r="E2" s="56"/>
      <c r="F2" s="56"/>
      <c r="G2" s="56"/>
      <c r="H2" s="56"/>
    </row>
    <row r="3" spans="1:8" s="43" customFormat="1" ht="128.25" x14ac:dyDescent="0.25">
      <c r="A3" s="49" t="s">
        <v>221</v>
      </c>
      <c r="B3" s="49" t="s">
        <v>217</v>
      </c>
      <c r="C3" s="49" t="s">
        <v>2</v>
      </c>
      <c r="D3" s="49" t="s">
        <v>212</v>
      </c>
      <c r="E3" s="49" t="s">
        <v>3</v>
      </c>
      <c r="F3" s="49" t="s">
        <v>4</v>
      </c>
      <c r="G3" s="49" t="s">
        <v>5</v>
      </c>
      <c r="H3" s="49" t="s">
        <v>9</v>
      </c>
    </row>
    <row r="4" spans="1:8" ht="66" customHeight="1" x14ac:dyDescent="0.25">
      <c r="A4" s="44" t="s">
        <v>11</v>
      </c>
      <c r="B4" s="42" t="s">
        <v>10</v>
      </c>
      <c r="C4" s="42">
        <v>2</v>
      </c>
      <c r="D4" s="41">
        <v>554</v>
      </c>
      <c r="E4" s="41">
        <v>200</v>
      </c>
      <c r="F4" s="41">
        <f>300+54</f>
        <v>354</v>
      </c>
      <c r="G4" s="41">
        <v>0</v>
      </c>
      <c r="H4" s="44" t="s">
        <v>14</v>
      </c>
    </row>
    <row r="5" spans="1:8" ht="28.5" customHeight="1" x14ac:dyDescent="0.25">
      <c r="A5" s="44" t="s">
        <v>16</v>
      </c>
      <c r="B5" s="42" t="s">
        <v>15</v>
      </c>
      <c r="C5" s="42">
        <v>2</v>
      </c>
      <c r="D5" s="41">
        <v>554</v>
      </c>
      <c r="E5" s="41">
        <v>200</v>
      </c>
      <c r="F5" s="41">
        <v>354</v>
      </c>
      <c r="G5" s="41">
        <v>0</v>
      </c>
      <c r="H5" s="44" t="s">
        <v>19</v>
      </c>
    </row>
    <row r="6" spans="1:8" ht="271.5" customHeight="1" x14ac:dyDescent="0.25">
      <c r="A6" s="44" t="s">
        <v>21</v>
      </c>
      <c r="B6" s="42" t="s">
        <v>20</v>
      </c>
      <c r="C6" s="42">
        <v>3</v>
      </c>
      <c r="D6" s="41">
        <f>180+54</f>
        <v>234</v>
      </c>
      <c r="E6" s="41">
        <v>0</v>
      </c>
      <c r="F6" s="41">
        <v>180</v>
      </c>
      <c r="G6" s="41">
        <v>0</v>
      </c>
      <c r="H6" s="44" t="s">
        <v>24</v>
      </c>
    </row>
    <row r="7" spans="1:8" ht="28.5" customHeight="1" x14ac:dyDescent="0.25">
      <c r="A7" s="44" t="s">
        <v>26</v>
      </c>
      <c r="B7" s="42" t="s">
        <v>25</v>
      </c>
      <c r="C7" s="42">
        <v>2</v>
      </c>
      <c r="D7" s="41">
        <v>654</v>
      </c>
      <c r="E7" s="41">
        <v>240</v>
      </c>
      <c r="F7" s="41">
        <f t="shared" ref="F7:F21" si="0">+D7-E7</f>
        <v>414</v>
      </c>
      <c r="G7" s="41">
        <v>0</v>
      </c>
      <c r="H7" s="44" t="s">
        <v>19</v>
      </c>
    </row>
    <row r="8" spans="1:8" ht="28.5" customHeight="1" x14ac:dyDescent="0.25">
      <c r="A8" s="44" t="s">
        <v>30</v>
      </c>
      <c r="B8" s="42" t="s">
        <v>29</v>
      </c>
      <c r="C8" s="42">
        <v>3</v>
      </c>
      <c r="D8" s="41">
        <v>654</v>
      </c>
      <c r="E8" s="41">
        <v>240</v>
      </c>
      <c r="F8" s="41">
        <f t="shared" si="0"/>
        <v>414</v>
      </c>
      <c r="G8" s="41">
        <v>0</v>
      </c>
      <c r="H8" s="44" t="s">
        <v>19</v>
      </c>
    </row>
    <row r="9" spans="1:8" ht="51.75" customHeight="1" x14ac:dyDescent="0.25">
      <c r="A9" s="44" t="s">
        <v>34</v>
      </c>
      <c r="B9" s="42" t="s">
        <v>33</v>
      </c>
      <c r="C9" s="42">
        <v>3</v>
      </c>
      <c r="D9" s="41">
        <v>554</v>
      </c>
      <c r="E9" s="41">
        <v>200</v>
      </c>
      <c r="F9" s="41">
        <f t="shared" si="0"/>
        <v>354</v>
      </c>
      <c r="G9" s="41">
        <v>0</v>
      </c>
      <c r="H9" s="44" t="s">
        <v>19</v>
      </c>
    </row>
    <row r="10" spans="1:8" ht="54.75" customHeight="1" x14ac:dyDescent="0.25">
      <c r="A10" s="44" t="s">
        <v>38</v>
      </c>
      <c r="B10" s="42" t="s">
        <v>37</v>
      </c>
      <c r="C10" s="42">
        <v>3</v>
      </c>
      <c r="D10" s="41">
        <v>554</v>
      </c>
      <c r="E10" s="41">
        <v>200</v>
      </c>
      <c r="F10" s="41">
        <f t="shared" si="0"/>
        <v>354</v>
      </c>
      <c r="G10" s="41">
        <v>0</v>
      </c>
      <c r="H10" s="44" t="s">
        <v>19</v>
      </c>
    </row>
    <row r="11" spans="1:8" ht="60" customHeight="1" x14ac:dyDescent="0.25">
      <c r="A11" s="44" t="s">
        <v>42</v>
      </c>
      <c r="B11" s="42" t="s">
        <v>41</v>
      </c>
      <c r="C11" s="42">
        <v>3</v>
      </c>
      <c r="D11" s="41">
        <v>654</v>
      </c>
      <c r="E11" s="41">
        <v>240</v>
      </c>
      <c r="F11" s="41">
        <f t="shared" si="0"/>
        <v>414</v>
      </c>
      <c r="G11" s="41">
        <v>0</v>
      </c>
      <c r="H11" s="44" t="s">
        <v>19</v>
      </c>
    </row>
    <row r="12" spans="1:8" ht="45" customHeight="1" x14ac:dyDescent="0.25">
      <c r="A12" s="44" t="s">
        <v>46</v>
      </c>
      <c r="B12" s="42" t="s">
        <v>45</v>
      </c>
      <c r="C12" s="42">
        <v>2</v>
      </c>
      <c r="D12" s="41">
        <v>554</v>
      </c>
      <c r="E12" s="41">
        <v>200</v>
      </c>
      <c r="F12" s="41">
        <f t="shared" si="0"/>
        <v>354</v>
      </c>
      <c r="G12" s="41">
        <v>0</v>
      </c>
      <c r="H12" s="44" t="s">
        <v>49</v>
      </c>
    </row>
    <row r="13" spans="1:8" ht="57" x14ac:dyDescent="0.25">
      <c r="A13" s="44" t="s">
        <v>51</v>
      </c>
      <c r="B13" s="42" t="s">
        <v>50</v>
      </c>
      <c r="C13" s="42">
        <v>2</v>
      </c>
      <c r="D13" s="41">
        <v>654</v>
      </c>
      <c r="E13" s="41">
        <v>240</v>
      </c>
      <c r="F13" s="41">
        <f t="shared" si="0"/>
        <v>414</v>
      </c>
      <c r="G13" s="41">
        <v>0</v>
      </c>
      <c r="H13" s="44" t="s">
        <v>19</v>
      </c>
    </row>
    <row r="14" spans="1:8" ht="142.5" x14ac:dyDescent="0.25">
      <c r="A14" s="44" t="s">
        <v>55</v>
      </c>
      <c r="B14" s="42" t="s">
        <v>54</v>
      </c>
      <c r="C14" s="42">
        <v>3</v>
      </c>
      <c r="D14" s="41">
        <v>654</v>
      </c>
      <c r="E14" s="41">
        <v>240</v>
      </c>
      <c r="F14" s="41">
        <f t="shared" si="0"/>
        <v>414</v>
      </c>
      <c r="G14" s="41">
        <v>0</v>
      </c>
      <c r="H14" s="44" t="s">
        <v>211</v>
      </c>
    </row>
    <row r="15" spans="1:8" ht="213.75" x14ac:dyDescent="0.25">
      <c r="A15" s="44" t="s">
        <v>59</v>
      </c>
      <c r="B15" s="42" t="s">
        <v>58</v>
      </c>
      <c r="C15" s="42">
        <v>4</v>
      </c>
      <c r="D15" s="41">
        <v>654</v>
      </c>
      <c r="E15" s="41">
        <v>180</v>
      </c>
      <c r="F15" s="41">
        <f t="shared" si="0"/>
        <v>474</v>
      </c>
      <c r="G15" s="41">
        <v>0</v>
      </c>
      <c r="H15" s="44" t="s">
        <v>219</v>
      </c>
    </row>
    <row r="16" spans="1:8" ht="213.75" x14ac:dyDescent="0.25">
      <c r="A16" s="44" t="s">
        <v>63</v>
      </c>
      <c r="B16" s="42" t="s">
        <v>62</v>
      </c>
      <c r="C16" s="42">
        <v>5</v>
      </c>
      <c r="D16" s="41">
        <v>654</v>
      </c>
      <c r="E16" s="41">
        <v>180</v>
      </c>
      <c r="F16" s="41">
        <f t="shared" si="0"/>
        <v>474</v>
      </c>
      <c r="G16" s="41">
        <v>0</v>
      </c>
      <c r="H16" s="44" t="s">
        <v>220</v>
      </c>
    </row>
    <row r="17" spans="1:8" ht="42.75" x14ac:dyDescent="0.25">
      <c r="A17" s="44" t="s">
        <v>67</v>
      </c>
      <c r="B17" s="42" t="s">
        <v>66</v>
      </c>
      <c r="C17" s="42">
        <v>2</v>
      </c>
      <c r="D17" s="41">
        <v>654</v>
      </c>
      <c r="E17" s="41">
        <v>240</v>
      </c>
      <c r="F17" s="41">
        <f t="shared" si="0"/>
        <v>414</v>
      </c>
      <c r="G17" s="41">
        <v>0</v>
      </c>
      <c r="H17" s="44" t="s">
        <v>49</v>
      </c>
    </row>
    <row r="18" spans="1:8" ht="47.25" customHeight="1" x14ac:dyDescent="0.25">
      <c r="A18" s="44" t="s">
        <v>71</v>
      </c>
      <c r="B18" s="42" t="s">
        <v>70</v>
      </c>
      <c r="C18" s="42">
        <v>2</v>
      </c>
      <c r="D18" s="41">
        <v>554</v>
      </c>
      <c r="E18" s="41">
        <v>200</v>
      </c>
      <c r="F18" s="41">
        <f t="shared" si="0"/>
        <v>354</v>
      </c>
      <c r="G18" s="41">
        <v>0</v>
      </c>
      <c r="H18" s="44" t="s">
        <v>19</v>
      </c>
    </row>
    <row r="19" spans="1:8" ht="28.5" x14ac:dyDescent="0.25">
      <c r="A19" s="44" t="s">
        <v>75</v>
      </c>
      <c r="B19" s="42" t="s">
        <v>74</v>
      </c>
      <c r="C19" s="42">
        <v>2</v>
      </c>
      <c r="D19" s="41">
        <v>554</v>
      </c>
      <c r="E19" s="41">
        <v>200</v>
      </c>
      <c r="F19" s="41">
        <f t="shared" si="0"/>
        <v>354</v>
      </c>
      <c r="G19" s="41">
        <v>0</v>
      </c>
      <c r="H19" s="44" t="s">
        <v>19</v>
      </c>
    </row>
    <row r="20" spans="1:8" ht="156.75" x14ac:dyDescent="0.25">
      <c r="A20" s="44" t="s">
        <v>79</v>
      </c>
      <c r="B20" s="42" t="s">
        <v>78</v>
      </c>
      <c r="C20" s="42">
        <v>4</v>
      </c>
      <c r="D20" s="41">
        <v>454</v>
      </c>
      <c r="E20" s="41">
        <v>160</v>
      </c>
      <c r="F20" s="41">
        <f t="shared" si="0"/>
        <v>294</v>
      </c>
      <c r="G20" s="41">
        <v>0</v>
      </c>
      <c r="H20" s="44" t="s">
        <v>218</v>
      </c>
    </row>
    <row r="21" spans="1:8" ht="34.5" customHeight="1" x14ac:dyDescent="0.25">
      <c r="A21" s="44" t="s">
        <v>89</v>
      </c>
      <c r="B21" s="42" t="s">
        <v>88</v>
      </c>
      <c r="C21" s="42">
        <v>2</v>
      </c>
      <c r="D21" s="41">
        <v>654</v>
      </c>
      <c r="E21" s="41">
        <v>240</v>
      </c>
      <c r="F21" s="41">
        <f t="shared" si="0"/>
        <v>414</v>
      </c>
      <c r="G21" s="41">
        <v>0</v>
      </c>
      <c r="H21" s="44" t="s">
        <v>19</v>
      </c>
    </row>
  </sheetData>
  <mergeCells count="2">
    <mergeCell ref="A1:H1"/>
    <mergeCell ref="A2:H2"/>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zoomScale="110" zoomScaleNormal="110" workbookViewId="0">
      <selection activeCell="D18" sqref="D18"/>
    </sheetView>
  </sheetViews>
  <sheetFormatPr defaultColWidth="8.85546875" defaultRowHeight="15" x14ac:dyDescent="0.25"/>
  <cols>
    <col min="1" max="1" width="43" style="5" customWidth="1"/>
    <col min="2" max="2" width="18.28515625" style="6" customWidth="1"/>
    <col min="3" max="3" width="17" style="6" customWidth="1"/>
    <col min="4" max="4" width="17.5703125" style="6" customWidth="1"/>
    <col min="5" max="16384" width="8.85546875" style="6"/>
  </cols>
  <sheetData>
    <row r="1" spans="1:4" ht="30.75" customHeight="1" x14ac:dyDescent="0.3">
      <c r="A1" s="57" t="s">
        <v>10</v>
      </c>
      <c r="B1" s="57"/>
      <c r="C1" s="57"/>
      <c r="D1" s="57"/>
    </row>
    <row r="2" spans="1:4" ht="30.75" customHeight="1" x14ac:dyDescent="0.3">
      <c r="A2" s="7" t="s">
        <v>92</v>
      </c>
      <c r="B2" s="8" t="s">
        <v>6</v>
      </c>
      <c r="C2" s="8" t="s">
        <v>7</v>
      </c>
      <c r="D2" s="8" t="s">
        <v>8</v>
      </c>
    </row>
    <row r="3" spans="1:4" ht="30.75" customHeight="1" x14ac:dyDescent="0.25">
      <c r="A3" s="9"/>
      <c r="B3" s="10" t="s">
        <v>11</v>
      </c>
      <c r="C3" s="10" t="s">
        <v>12</v>
      </c>
      <c r="D3" s="10" t="s">
        <v>13</v>
      </c>
    </row>
    <row r="4" spans="1:4" ht="15" customHeight="1" x14ac:dyDescent="0.25">
      <c r="A4" s="11"/>
      <c r="B4" s="11"/>
      <c r="C4" s="11"/>
      <c r="D4" s="12"/>
    </row>
    <row r="5" spans="1:4" s="14" customFormat="1" x14ac:dyDescent="0.25">
      <c r="A5" s="13" t="s">
        <v>93</v>
      </c>
      <c r="B5" s="14" t="s">
        <v>94</v>
      </c>
      <c r="C5" s="14" t="s">
        <v>95</v>
      </c>
      <c r="D5" s="14" t="s">
        <v>96</v>
      </c>
    </row>
    <row r="6" spans="1:4" ht="75" x14ac:dyDescent="0.25">
      <c r="A6" s="2" t="s">
        <v>97</v>
      </c>
      <c r="B6" s="15">
        <v>75</v>
      </c>
      <c r="C6" s="15">
        <v>50</v>
      </c>
      <c r="D6" s="15">
        <f t="shared" ref="D6:D12" si="0">+C6+B6</f>
        <v>125</v>
      </c>
    </row>
    <row r="7" spans="1:4" ht="60" x14ac:dyDescent="0.25">
      <c r="A7" s="2" t="s">
        <v>98</v>
      </c>
      <c r="B7" s="15">
        <v>75</v>
      </c>
      <c r="C7" s="15">
        <v>50</v>
      </c>
      <c r="D7" s="15">
        <f t="shared" si="0"/>
        <v>125</v>
      </c>
    </row>
    <row r="8" spans="1:4" ht="45" x14ac:dyDescent="0.25">
      <c r="A8" s="2" t="s">
        <v>99</v>
      </c>
      <c r="B8" s="15">
        <v>75</v>
      </c>
      <c r="C8" s="15">
        <v>50</v>
      </c>
      <c r="D8" s="15">
        <f t="shared" si="0"/>
        <v>125</v>
      </c>
    </row>
    <row r="9" spans="1:4" ht="45" x14ac:dyDescent="0.25">
      <c r="A9" s="2" t="s">
        <v>100</v>
      </c>
      <c r="B9" s="15">
        <v>75</v>
      </c>
      <c r="C9" s="15">
        <v>50</v>
      </c>
      <c r="D9" s="15">
        <f t="shared" si="0"/>
        <v>125</v>
      </c>
    </row>
    <row r="10" spans="1:4" x14ac:dyDescent="0.25">
      <c r="A10" s="2" t="s">
        <v>101</v>
      </c>
      <c r="B10" s="15">
        <v>12</v>
      </c>
      <c r="C10" s="15"/>
      <c r="D10" s="15">
        <f t="shared" si="0"/>
        <v>12</v>
      </c>
    </row>
    <row r="11" spans="1:4" x14ac:dyDescent="0.25">
      <c r="A11" s="2" t="s">
        <v>102</v>
      </c>
      <c r="B11" s="15">
        <v>12</v>
      </c>
      <c r="C11" s="15"/>
      <c r="D11" s="15">
        <f t="shared" si="0"/>
        <v>12</v>
      </c>
    </row>
    <row r="12" spans="1:4" x14ac:dyDescent="0.25">
      <c r="A12" s="2" t="s">
        <v>103</v>
      </c>
      <c r="B12" s="15">
        <v>30</v>
      </c>
      <c r="C12" s="15"/>
      <c r="D12" s="15">
        <f t="shared" si="0"/>
        <v>30</v>
      </c>
    </row>
    <row r="13" spans="1:4" s="14" customFormat="1" x14ac:dyDescent="0.25">
      <c r="A13" s="13" t="s">
        <v>96</v>
      </c>
      <c r="B13" s="14">
        <f>SUM(B6:B12)</f>
        <v>354</v>
      </c>
      <c r="C13" s="14">
        <f>SUM(C6:C12)</f>
        <v>200</v>
      </c>
      <c r="D13" s="14">
        <f>SUM(D6:D12)</f>
        <v>554</v>
      </c>
    </row>
    <row r="15" spans="1:4" s="14" customFormat="1" x14ac:dyDescent="0.25">
      <c r="A15" s="8" t="s">
        <v>9</v>
      </c>
      <c r="B15" s="16" t="s">
        <v>14</v>
      </c>
    </row>
    <row r="16" spans="1:4" ht="60" x14ac:dyDescent="0.25">
      <c r="A16" s="8" t="s">
        <v>104</v>
      </c>
      <c r="B16" s="2" t="s">
        <v>105</v>
      </c>
    </row>
    <row r="20" spans="3:3" x14ac:dyDescent="0.25">
      <c r="C20" s="6" t="s">
        <v>106</v>
      </c>
    </row>
  </sheetData>
  <mergeCells count="1">
    <mergeCell ref="A1:D1"/>
  </mergeCells>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110" zoomScaleNormal="110" workbookViewId="0">
      <selection activeCell="C22" sqref="C22"/>
    </sheetView>
  </sheetViews>
  <sheetFormatPr defaultColWidth="8.5703125" defaultRowHeight="15" x14ac:dyDescent="0.25"/>
  <cols>
    <col min="1" max="1" width="45.28515625" customWidth="1"/>
    <col min="2" max="2" width="28.28515625" customWidth="1"/>
    <col min="3" max="3" width="22.42578125" customWidth="1"/>
    <col min="4" max="4" width="16.5703125" customWidth="1"/>
  </cols>
  <sheetData>
    <row r="1" spans="1:4" ht="20.100000000000001" customHeight="1" x14ac:dyDescent="0.25">
      <c r="A1" s="58" t="s">
        <v>15</v>
      </c>
      <c r="B1" s="58"/>
      <c r="C1" s="58"/>
      <c r="D1" s="58"/>
    </row>
    <row r="2" spans="1:4" ht="39" customHeight="1" x14ac:dyDescent="0.25">
      <c r="A2" s="17" t="s">
        <v>107</v>
      </c>
      <c r="B2" s="1" t="s">
        <v>6</v>
      </c>
      <c r="C2" s="1" t="s">
        <v>7</v>
      </c>
      <c r="D2" s="1" t="s">
        <v>8</v>
      </c>
    </row>
    <row r="3" spans="1:4" x14ac:dyDescent="0.25">
      <c r="A3" s="18"/>
      <c r="B3" s="19" t="s">
        <v>16</v>
      </c>
      <c r="C3" s="19" t="s">
        <v>17</v>
      </c>
      <c r="D3" s="19" t="s">
        <v>18</v>
      </c>
    </row>
    <row r="4" spans="1:4" ht="15.75" x14ac:dyDescent="0.25">
      <c r="A4" s="11"/>
      <c r="B4" s="11"/>
      <c r="C4" s="11"/>
      <c r="D4" s="12"/>
    </row>
    <row r="5" spans="1:4" x14ac:dyDescent="0.25">
      <c r="A5" s="20" t="s">
        <v>93</v>
      </c>
      <c r="B5" s="21" t="s">
        <v>94</v>
      </c>
      <c r="C5" s="21" t="s">
        <v>95</v>
      </c>
      <c r="D5" s="21" t="s">
        <v>96</v>
      </c>
    </row>
    <row r="6" spans="1:4" x14ac:dyDescent="0.25">
      <c r="A6" s="3" t="s">
        <v>108</v>
      </c>
      <c r="B6" s="22">
        <v>100</v>
      </c>
      <c r="C6" s="22">
        <v>65</v>
      </c>
      <c r="D6" s="22">
        <f t="shared" ref="D6:D11" si="0">+B6+C6</f>
        <v>165</v>
      </c>
    </row>
    <row r="7" spans="1:4" x14ac:dyDescent="0.25">
      <c r="A7" s="3" t="s">
        <v>109</v>
      </c>
      <c r="B7" s="22">
        <v>100</v>
      </c>
      <c r="C7" s="22">
        <v>65</v>
      </c>
      <c r="D7" s="22">
        <f t="shared" si="0"/>
        <v>165</v>
      </c>
    </row>
    <row r="8" spans="1:4" x14ac:dyDescent="0.25">
      <c r="A8" s="3" t="s">
        <v>110</v>
      </c>
      <c r="B8" s="22">
        <v>100</v>
      </c>
      <c r="C8" s="22">
        <v>70</v>
      </c>
      <c r="D8" s="22">
        <f t="shared" si="0"/>
        <v>170</v>
      </c>
    </row>
    <row r="9" spans="1:4" x14ac:dyDescent="0.25">
      <c r="A9" s="3" t="s">
        <v>101</v>
      </c>
      <c r="B9" s="22">
        <v>12</v>
      </c>
      <c r="C9" s="22">
        <v>0</v>
      </c>
      <c r="D9" s="22">
        <f t="shared" si="0"/>
        <v>12</v>
      </c>
    </row>
    <row r="10" spans="1:4" x14ac:dyDescent="0.25">
      <c r="A10" s="3" t="s">
        <v>102</v>
      </c>
      <c r="B10" s="22">
        <v>12</v>
      </c>
      <c r="C10" s="22">
        <v>0</v>
      </c>
      <c r="D10" s="22">
        <f t="shared" si="0"/>
        <v>12</v>
      </c>
    </row>
    <row r="11" spans="1:4" x14ac:dyDescent="0.25">
      <c r="A11" s="3" t="s">
        <v>103</v>
      </c>
      <c r="B11" s="22">
        <v>30</v>
      </c>
      <c r="C11" s="22">
        <v>0</v>
      </c>
      <c r="D11" s="22">
        <f t="shared" si="0"/>
        <v>30</v>
      </c>
    </row>
    <row r="12" spans="1:4" x14ac:dyDescent="0.25">
      <c r="A12" s="23" t="s">
        <v>96</v>
      </c>
      <c r="B12" s="24">
        <f>SUM(B6:B11)</f>
        <v>354</v>
      </c>
      <c r="C12" s="24">
        <f>SUM(C6:C11)</f>
        <v>200</v>
      </c>
      <c r="D12" s="24">
        <f>SUM(D6:D11)</f>
        <v>554</v>
      </c>
    </row>
    <row r="13" spans="1:4" ht="25.5" customHeight="1" x14ac:dyDescent="0.25">
      <c r="A13" s="5"/>
      <c r="B13" s="6"/>
      <c r="C13" s="6"/>
      <c r="D13" s="6"/>
    </row>
    <row r="14" spans="1:4" ht="21.75" customHeight="1" x14ac:dyDescent="0.25">
      <c r="A14" s="1" t="s">
        <v>9</v>
      </c>
      <c r="B14" s="25" t="s">
        <v>19</v>
      </c>
      <c r="C14" s="14"/>
      <c r="D14" s="14"/>
    </row>
    <row r="15" spans="1:4" ht="47.25" customHeight="1" x14ac:dyDescent="0.25">
      <c r="A15" s="1" t="s">
        <v>104</v>
      </c>
      <c r="B15" s="3" t="s">
        <v>111</v>
      </c>
      <c r="C15" s="6"/>
      <c r="D15" s="6"/>
    </row>
  </sheetData>
  <mergeCells count="1">
    <mergeCell ref="A1:D1"/>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110" zoomScaleNormal="110" workbookViewId="0">
      <selection activeCell="C18" sqref="C18"/>
    </sheetView>
  </sheetViews>
  <sheetFormatPr defaultColWidth="8.5703125" defaultRowHeight="15" x14ac:dyDescent="0.25"/>
  <cols>
    <col min="1" max="1" width="39.140625" customWidth="1"/>
    <col min="2" max="2" width="32.85546875" customWidth="1"/>
    <col min="3" max="3" width="22.42578125" customWidth="1"/>
    <col min="4" max="4" width="16.5703125" customWidth="1"/>
  </cols>
  <sheetData>
    <row r="1" spans="1:4" ht="20.100000000000001" customHeight="1" x14ac:dyDescent="0.25">
      <c r="A1" s="58" t="s">
        <v>20</v>
      </c>
      <c r="B1" s="58"/>
      <c r="C1" s="58"/>
      <c r="D1" s="58"/>
    </row>
    <row r="2" spans="1:4" ht="39" customHeight="1" x14ac:dyDescent="0.25">
      <c r="A2" s="17" t="s">
        <v>112</v>
      </c>
      <c r="B2" s="1" t="s">
        <v>6</v>
      </c>
      <c r="C2" s="1" t="s">
        <v>7</v>
      </c>
      <c r="D2" s="1" t="s">
        <v>8</v>
      </c>
    </row>
    <row r="3" spans="1:4" x14ac:dyDescent="0.25">
      <c r="A3" s="18"/>
      <c r="B3" s="19" t="s">
        <v>21</v>
      </c>
      <c r="C3" s="19" t="s">
        <v>22</v>
      </c>
      <c r="D3" s="19" t="s">
        <v>23</v>
      </c>
    </row>
    <row r="4" spans="1:4" ht="15.75" x14ac:dyDescent="0.25">
      <c r="A4" s="11"/>
      <c r="B4" s="11"/>
      <c r="C4" s="11"/>
      <c r="D4" s="12"/>
    </row>
    <row r="5" spans="1:4" x14ac:dyDescent="0.25">
      <c r="A5" s="20" t="s">
        <v>93</v>
      </c>
      <c r="B5" s="21" t="s">
        <v>94</v>
      </c>
      <c r="C5" s="21" t="s">
        <v>95</v>
      </c>
      <c r="D5" s="21" t="s">
        <v>96</v>
      </c>
    </row>
    <row r="6" spans="1:4" ht="30" x14ac:dyDescent="0.25">
      <c r="A6" s="3" t="s">
        <v>113</v>
      </c>
      <c r="B6" s="22">
        <v>90</v>
      </c>
      <c r="C6" s="22">
        <v>0</v>
      </c>
      <c r="D6" s="22">
        <f>+B6+C6</f>
        <v>90</v>
      </c>
    </row>
    <row r="7" spans="1:4" x14ac:dyDescent="0.25">
      <c r="A7" s="3" t="s">
        <v>114</v>
      </c>
      <c r="B7" s="22">
        <v>90</v>
      </c>
      <c r="C7" s="22">
        <v>0</v>
      </c>
      <c r="D7" s="22">
        <f>+B7+C7</f>
        <v>90</v>
      </c>
    </row>
    <row r="8" spans="1:4" x14ac:dyDescent="0.25">
      <c r="A8" s="3" t="s">
        <v>101</v>
      </c>
      <c r="B8" s="22">
        <v>12</v>
      </c>
      <c r="C8" s="22">
        <v>0</v>
      </c>
      <c r="D8" s="22">
        <f>+B8+C8</f>
        <v>12</v>
      </c>
    </row>
    <row r="9" spans="1:4" x14ac:dyDescent="0.25">
      <c r="A9" s="3" t="s">
        <v>102</v>
      </c>
      <c r="B9" s="22">
        <v>12</v>
      </c>
      <c r="C9" s="22">
        <v>0</v>
      </c>
      <c r="D9" s="22">
        <f>+B9+C9</f>
        <v>12</v>
      </c>
    </row>
    <row r="10" spans="1:4" x14ac:dyDescent="0.25">
      <c r="A10" s="3" t="s">
        <v>103</v>
      </c>
      <c r="B10" s="22">
        <v>30</v>
      </c>
      <c r="C10" s="22">
        <v>0</v>
      </c>
      <c r="D10" s="22">
        <f>+B10+C10</f>
        <v>30</v>
      </c>
    </row>
    <row r="11" spans="1:4" x14ac:dyDescent="0.25">
      <c r="A11" s="23" t="s">
        <v>96</v>
      </c>
      <c r="B11" s="24">
        <f>SUM(B6:B10)</f>
        <v>234</v>
      </c>
      <c r="C11" s="24">
        <f>SUM(C6:C10)</f>
        <v>0</v>
      </c>
      <c r="D11" s="24">
        <f>SUM(D6:D10)</f>
        <v>234</v>
      </c>
    </row>
    <row r="12" spans="1:4" ht="25.5" customHeight="1" x14ac:dyDescent="0.25">
      <c r="A12" s="5"/>
      <c r="B12" s="6"/>
      <c r="C12" s="6"/>
      <c r="D12" s="6"/>
    </row>
    <row r="13" spans="1:4" ht="21.75" customHeight="1" x14ac:dyDescent="0.25">
      <c r="A13" s="59" t="s">
        <v>9</v>
      </c>
      <c r="B13" s="4" t="s">
        <v>19</v>
      </c>
      <c r="C13" s="14"/>
      <c r="D13" s="14"/>
    </row>
    <row r="14" spans="1:4" ht="48" x14ac:dyDescent="0.25">
      <c r="A14" s="59"/>
      <c r="B14" s="4" t="s">
        <v>115</v>
      </c>
      <c r="C14" s="14"/>
      <c r="D14" s="14"/>
    </row>
    <row r="15" spans="1:4" ht="60" x14ac:dyDescent="0.25">
      <c r="A15" s="59"/>
      <c r="B15" s="4" t="s">
        <v>116</v>
      </c>
      <c r="C15" s="14"/>
      <c r="D15" s="14"/>
    </row>
    <row r="16" spans="1:4" ht="60" x14ac:dyDescent="0.25">
      <c r="A16" s="59"/>
      <c r="B16" s="4" t="s">
        <v>117</v>
      </c>
      <c r="C16" s="14"/>
      <c r="D16" s="14"/>
    </row>
    <row r="17" spans="1:4" ht="22.5" customHeight="1" x14ac:dyDescent="0.25">
      <c r="A17" s="26"/>
      <c r="B17" s="27"/>
      <c r="C17" s="14"/>
      <c r="D17" s="14"/>
    </row>
    <row r="18" spans="1:4" ht="47.25" customHeight="1" x14ac:dyDescent="0.25">
      <c r="A18" s="1" t="s">
        <v>104</v>
      </c>
      <c r="B18" s="3" t="s">
        <v>105</v>
      </c>
      <c r="C18" s="6"/>
      <c r="D18" s="6"/>
    </row>
  </sheetData>
  <mergeCells count="2">
    <mergeCell ref="A1:D1"/>
    <mergeCell ref="A13:A16"/>
  </mergeCell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zoomScale="110" zoomScaleNormal="110" workbookViewId="0">
      <selection activeCell="D19" sqref="D19"/>
    </sheetView>
  </sheetViews>
  <sheetFormatPr defaultColWidth="8.5703125" defaultRowHeight="15" x14ac:dyDescent="0.25"/>
  <cols>
    <col min="1" max="1" width="45.28515625" customWidth="1"/>
    <col min="2" max="2" width="28.28515625" customWidth="1"/>
    <col min="3" max="3" width="22.42578125" customWidth="1"/>
    <col min="4" max="4" width="16.5703125" customWidth="1"/>
  </cols>
  <sheetData>
    <row r="1" spans="1:4" ht="20.100000000000001" customHeight="1" x14ac:dyDescent="0.25">
      <c r="A1" s="58" t="s">
        <v>25</v>
      </c>
      <c r="B1" s="58"/>
      <c r="C1" s="58"/>
      <c r="D1" s="58"/>
    </row>
    <row r="2" spans="1:4" ht="39" customHeight="1" x14ac:dyDescent="0.25">
      <c r="A2" s="17" t="s">
        <v>92</v>
      </c>
      <c r="B2" s="1" t="s">
        <v>6</v>
      </c>
      <c r="C2" s="1" t="s">
        <v>7</v>
      </c>
      <c r="D2" s="1" t="s">
        <v>8</v>
      </c>
    </row>
    <row r="3" spans="1:4" x14ac:dyDescent="0.25">
      <c r="A3" s="18"/>
      <c r="B3" s="10" t="s">
        <v>26</v>
      </c>
      <c r="C3" s="10" t="s">
        <v>27</v>
      </c>
      <c r="D3" s="10" t="s">
        <v>28</v>
      </c>
    </row>
    <row r="4" spans="1:4" ht="15.75" x14ac:dyDescent="0.25">
      <c r="A4" s="11"/>
      <c r="B4" s="11"/>
      <c r="C4" s="11"/>
      <c r="D4" s="12"/>
    </row>
    <row r="5" spans="1:4" x14ac:dyDescent="0.25">
      <c r="A5" s="20" t="s">
        <v>93</v>
      </c>
      <c r="B5" s="21" t="s">
        <v>94</v>
      </c>
      <c r="C5" s="21" t="s">
        <v>95</v>
      </c>
      <c r="D5" s="21" t="s">
        <v>96</v>
      </c>
    </row>
    <row r="6" spans="1:4" ht="30" x14ac:dyDescent="0.25">
      <c r="A6" s="3" t="s">
        <v>118</v>
      </c>
      <c r="B6" s="22">
        <v>180</v>
      </c>
      <c r="C6" s="22">
        <v>120</v>
      </c>
      <c r="D6" s="22">
        <f>+B6+C6</f>
        <v>300</v>
      </c>
    </row>
    <row r="7" spans="1:4" ht="30" x14ac:dyDescent="0.25">
      <c r="A7" s="3" t="s">
        <v>119</v>
      </c>
      <c r="B7" s="22">
        <v>180</v>
      </c>
      <c r="C7" s="22">
        <v>120</v>
      </c>
      <c r="D7" s="22">
        <f>+B7+C7</f>
        <v>300</v>
      </c>
    </row>
    <row r="8" spans="1:4" x14ac:dyDescent="0.25">
      <c r="A8" s="3" t="s">
        <v>101</v>
      </c>
      <c r="B8" s="22">
        <v>12</v>
      </c>
      <c r="C8" s="22">
        <v>0</v>
      </c>
      <c r="D8" s="22">
        <f>+B8+C8</f>
        <v>12</v>
      </c>
    </row>
    <row r="9" spans="1:4" x14ac:dyDescent="0.25">
      <c r="A9" s="3" t="s">
        <v>102</v>
      </c>
      <c r="B9" s="22">
        <v>12</v>
      </c>
      <c r="C9" s="22">
        <v>0</v>
      </c>
      <c r="D9" s="22">
        <f>+B9+C9</f>
        <v>12</v>
      </c>
    </row>
    <row r="10" spans="1:4" x14ac:dyDescent="0.25">
      <c r="A10" s="3" t="s">
        <v>103</v>
      </c>
      <c r="B10" s="22">
        <v>30</v>
      </c>
      <c r="C10" s="22">
        <v>0</v>
      </c>
      <c r="D10" s="22">
        <f>+B10+C10</f>
        <v>30</v>
      </c>
    </row>
    <row r="11" spans="1:4" x14ac:dyDescent="0.25">
      <c r="A11" s="23" t="s">
        <v>96</v>
      </c>
      <c r="B11" s="24">
        <f>SUM(B6:B10)</f>
        <v>414</v>
      </c>
      <c r="C11" s="24">
        <f>SUM(C6:C10)</f>
        <v>240</v>
      </c>
      <c r="D11" s="24">
        <f>SUM(D6:D10)</f>
        <v>654</v>
      </c>
    </row>
    <row r="12" spans="1:4" ht="25.5" customHeight="1" x14ac:dyDescent="0.25">
      <c r="A12" s="5"/>
      <c r="B12" s="6"/>
      <c r="C12" s="6"/>
      <c r="D12" s="6"/>
    </row>
    <row r="13" spans="1:4" ht="21.75" customHeight="1" x14ac:dyDescent="0.25">
      <c r="A13" s="1" t="s">
        <v>9</v>
      </c>
      <c r="B13" s="25" t="s">
        <v>19</v>
      </c>
      <c r="C13" s="14"/>
      <c r="D13" s="14"/>
    </row>
    <row r="14" spans="1:4" ht="33.75" customHeight="1" x14ac:dyDescent="0.25">
      <c r="A14" s="1" t="s">
        <v>104</v>
      </c>
      <c r="B14" s="3" t="s">
        <v>120</v>
      </c>
      <c r="C14" s="6"/>
      <c r="D14" s="6"/>
    </row>
  </sheetData>
  <mergeCells count="1">
    <mergeCell ref="A1:D1"/>
  </mergeCells>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zoomScale="110" zoomScaleNormal="110" workbookViewId="0">
      <selection activeCell="H8" sqref="H8"/>
    </sheetView>
  </sheetViews>
  <sheetFormatPr defaultColWidth="8.5703125" defaultRowHeight="15" x14ac:dyDescent="0.25"/>
  <cols>
    <col min="1" max="1" width="45.28515625" customWidth="1"/>
    <col min="2" max="2" width="28.28515625" customWidth="1"/>
    <col min="3" max="3" width="22.42578125" customWidth="1"/>
    <col min="4" max="4" width="16.5703125" customWidth="1"/>
  </cols>
  <sheetData>
    <row r="1" spans="1:4" ht="49.5" customHeight="1" x14ac:dyDescent="0.25">
      <c r="A1" s="58" t="s">
        <v>121</v>
      </c>
      <c r="B1" s="58"/>
      <c r="C1" s="58"/>
      <c r="D1" s="58"/>
    </row>
    <row r="2" spans="1:4" ht="39" customHeight="1" x14ac:dyDescent="0.25">
      <c r="A2" s="17" t="s">
        <v>122</v>
      </c>
      <c r="B2" s="1" t="s">
        <v>6</v>
      </c>
      <c r="C2" s="1" t="s">
        <v>7</v>
      </c>
      <c r="D2" s="1" t="s">
        <v>8</v>
      </c>
    </row>
    <row r="3" spans="1:4" x14ac:dyDescent="0.25">
      <c r="A3" s="18"/>
      <c r="B3" s="19" t="s">
        <v>30</v>
      </c>
      <c r="C3" s="19" t="s">
        <v>31</v>
      </c>
      <c r="D3" s="19" t="s">
        <v>32</v>
      </c>
    </row>
    <row r="4" spans="1:4" ht="15.75" x14ac:dyDescent="0.25">
      <c r="A4" s="11"/>
      <c r="B4" s="11"/>
      <c r="C4" s="11"/>
      <c r="D4" s="12"/>
    </row>
    <row r="5" spans="1:4" x14ac:dyDescent="0.25">
      <c r="A5" s="20" t="s">
        <v>93</v>
      </c>
      <c r="B5" s="21" t="s">
        <v>94</v>
      </c>
      <c r="C5" s="21" t="s">
        <v>95</v>
      </c>
      <c r="D5" s="21" t="s">
        <v>96</v>
      </c>
    </row>
    <row r="6" spans="1:4" ht="30" x14ac:dyDescent="0.25">
      <c r="A6" s="3" t="s">
        <v>123</v>
      </c>
      <c r="B6" s="22">
        <v>50</v>
      </c>
      <c r="C6" s="22">
        <v>30</v>
      </c>
      <c r="D6" s="22">
        <f t="shared" ref="D6:D15" si="0">+B6+C6</f>
        <v>80</v>
      </c>
    </row>
    <row r="7" spans="1:4" ht="45" x14ac:dyDescent="0.25">
      <c r="A7" s="3" t="s">
        <v>124</v>
      </c>
      <c r="B7" s="22">
        <v>50</v>
      </c>
      <c r="C7" s="22">
        <v>30</v>
      </c>
      <c r="D7" s="22">
        <f t="shared" si="0"/>
        <v>80</v>
      </c>
    </row>
    <row r="8" spans="1:4" ht="60" x14ac:dyDescent="0.25">
      <c r="A8" s="3" t="s">
        <v>125</v>
      </c>
      <c r="B8" s="22">
        <v>50</v>
      </c>
      <c r="C8" s="22">
        <v>30</v>
      </c>
      <c r="D8" s="22">
        <f t="shared" si="0"/>
        <v>80</v>
      </c>
    </row>
    <row r="9" spans="1:4" ht="30" x14ac:dyDescent="0.25">
      <c r="A9" s="3" t="s">
        <v>126</v>
      </c>
      <c r="B9" s="22">
        <v>50</v>
      </c>
      <c r="C9" s="22">
        <v>30</v>
      </c>
      <c r="D9" s="22">
        <f t="shared" si="0"/>
        <v>80</v>
      </c>
    </row>
    <row r="10" spans="1:4" ht="45" x14ac:dyDescent="0.25">
      <c r="A10" s="3" t="s">
        <v>127</v>
      </c>
      <c r="B10" s="22">
        <v>50</v>
      </c>
      <c r="C10" s="22">
        <v>30</v>
      </c>
      <c r="D10" s="22">
        <f t="shared" si="0"/>
        <v>80</v>
      </c>
    </row>
    <row r="11" spans="1:4" ht="30" x14ac:dyDescent="0.25">
      <c r="A11" s="3" t="s">
        <v>128</v>
      </c>
      <c r="B11" s="22">
        <v>50</v>
      </c>
      <c r="C11" s="22">
        <v>30</v>
      </c>
      <c r="D11" s="22">
        <f t="shared" si="0"/>
        <v>80</v>
      </c>
    </row>
    <row r="12" spans="1:4" ht="30" x14ac:dyDescent="0.25">
      <c r="A12" s="3" t="s">
        <v>129</v>
      </c>
      <c r="B12" s="22">
        <v>60</v>
      </c>
      <c r="C12" s="22">
        <v>60</v>
      </c>
      <c r="D12" s="22">
        <f t="shared" si="0"/>
        <v>120</v>
      </c>
    </row>
    <row r="13" spans="1:4" x14ac:dyDescent="0.25">
      <c r="A13" s="3" t="s">
        <v>101</v>
      </c>
      <c r="B13" s="22">
        <v>12</v>
      </c>
      <c r="C13" s="22">
        <v>0</v>
      </c>
      <c r="D13" s="22">
        <f t="shared" si="0"/>
        <v>12</v>
      </c>
    </row>
    <row r="14" spans="1:4" x14ac:dyDescent="0.25">
      <c r="A14" s="3" t="s">
        <v>102</v>
      </c>
      <c r="B14" s="22">
        <v>12</v>
      </c>
      <c r="C14" s="22">
        <v>0</v>
      </c>
      <c r="D14" s="22">
        <f t="shared" si="0"/>
        <v>12</v>
      </c>
    </row>
    <row r="15" spans="1:4" x14ac:dyDescent="0.25">
      <c r="A15" s="3" t="s">
        <v>103</v>
      </c>
      <c r="B15" s="22">
        <v>30</v>
      </c>
      <c r="C15" s="22">
        <v>0</v>
      </c>
      <c r="D15" s="22">
        <f t="shared" si="0"/>
        <v>30</v>
      </c>
    </row>
    <row r="16" spans="1:4" x14ac:dyDescent="0.25">
      <c r="A16" s="23" t="s">
        <v>96</v>
      </c>
      <c r="B16" s="24">
        <f>SUM(B6:B15)</f>
        <v>414</v>
      </c>
      <c r="C16" s="24">
        <f>SUM(C6:C15)</f>
        <v>240</v>
      </c>
      <c r="D16" s="24">
        <f>SUM(D6:D15)</f>
        <v>654</v>
      </c>
    </row>
    <row r="17" spans="1:4" ht="25.5" customHeight="1" x14ac:dyDescent="0.25">
      <c r="A17" s="5"/>
      <c r="B17" s="6"/>
      <c r="C17" s="6"/>
      <c r="D17" s="6"/>
    </row>
    <row r="18" spans="1:4" ht="21.75" customHeight="1" x14ac:dyDescent="0.25">
      <c r="A18" s="1" t="s">
        <v>9</v>
      </c>
      <c r="B18" s="25" t="s">
        <v>19</v>
      </c>
      <c r="C18" s="14"/>
      <c r="D18" s="14"/>
    </row>
    <row r="19" spans="1:4" ht="33.75" customHeight="1" x14ac:dyDescent="0.25">
      <c r="A19" s="1" t="s">
        <v>104</v>
      </c>
      <c r="B19" s="3" t="s">
        <v>120</v>
      </c>
      <c r="C19" s="6"/>
      <c r="D19" s="6"/>
    </row>
  </sheetData>
  <mergeCells count="1">
    <mergeCell ref="A1:D1"/>
  </mergeCells>
  <pageMargins left="0.7" right="0.7" top="0.75" bottom="0.75"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zoomScale="110" zoomScaleNormal="110" workbookViewId="0">
      <selection activeCell="F21" sqref="F21"/>
    </sheetView>
  </sheetViews>
  <sheetFormatPr defaultColWidth="8.5703125" defaultRowHeight="15" x14ac:dyDescent="0.25"/>
  <cols>
    <col min="1" max="1" width="45.28515625" customWidth="1"/>
    <col min="2" max="2" width="30.85546875" customWidth="1"/>
    <col min="3" max="3" width="22.42578125" customWidth="1"/>
    <col min="4" max="4" width="16.5703125" customWidth="1"/>
  </cols>
  <sheetData>
    <row r="1" spans="1:4" ht="34.5" customHeight="1" x14ac:dyDescent="0.25">
      <c r="A1" s="58" t="s">
        <v>33</v>
      </c>
      <c r="B1" s="58"/>
      <c r="C1" s="58"/>
      <c r="D1" s="58"/>
    </row>
    <row r="2" spans="1:4" ht="39" customHeight="1" x14ac:dyDescent="0.25">
      <c r="A2" s="17" t="s">
        <v>130</v>
      </c>
      <c r="B2" s="1" t="s">
        <v>6</v>
      </c>
      <c r="C2" s="1" t="s">
        <v>7</v>
      </c>
      <c r="D2" s="1" t="s">
        <v>8</v>
      </c>
    </row>
    <row r="3" spans="1:4" x14ac:dyDescent="0.25">
      <c r="A3" s="18"/>
      <c r="B3" s="19" t="s">
        <v>34</v>
      </c>
      <c r="C3" s="19" t="s">
        <v>35</v>
      </c>
      <c r="D3" s="19" t="s">
        <v>36</v>
      </c>
    </row>
    <row r="4" spans="1:4" ht="15.75" x14ac:dyDescent="0.25">
      <c r="A4" s="11"/>
      <c r="B4" s="11"/>
      <c r="C4" s="11"/>
      <c r="D4" s="12"/>
    </row>
    <row r="5" spans="1:4" x14ac:dyDescent="0.25">
      <c r="A5" s="20" t="s">
        <v>93</v>
      </c>
      <c r="B5" s="21" t="s">
        <v>94</v>
      </c>
      <c r="C5" s="21" t="s">
        <v>95</v>
      </c>
      <c r="D5" s="21" t="s">
        <v>96</v>
      </c>
    </row>
    <row r="6" spans="1:4" x14ac:dyDescent="0.25">
      <c r="A6" s="3" t="s">
        <v>131</v>
      </c>
      <c r="B6" s="22">
        <v>150</v>
      </c>
      <c r="C6" s="22">
        <v>100</v>
      </c>
      <c r="D6" s="22">
        <f>+B6+C6</f>
        <v>250</v>
      </c>
    </row>
    <row r="7" spans="1:4" x14ac:dyDescent="0.25">
      <c r="A7" s="3" t="s">
        <v>132</v>
      </c>
      <c r="B7" s="22">
        <v>150</v>
      </c>
      <c r="C7" s="22">
        <v>100</v>
      </c>
      <c r="D7" s="22">
        <f>+B7+C7</f>
        <v>250</v>
      </c>
    </row>
    <row r="8" spans="1:4" x14ac:dyDescent="0.25">
      <c r="A8" s="3" t="s">
        <v>101</v>
      </c>
      <c r="B8" s="22">
        <v>12</v>
      </c>
      <c r="C8" s="22">
        <v>0</v>
      </c>
      <c r="D8" s="22">
        <f>+B8+C8</f>
        <v>12</v>
      </c>
    </row>
    <row r="9" spans="1:4" x14ac:dyDescent="0.25">
      <c r="A9" s="3" t="s">
        <v>102</v>
      </c>
      <c r="B9" s="22">
        <v>12</v>
      </c>
      <c r="C9" s="22">
        <v>0</v>
      </c>
      <c r="D9" s="22">
        <f>+B9+C9</f>
        <v>12</v>
      </c>
    </row>
    <row r="10" spans="1:4" x14ac:dyDescent="0.25">
      <c r="A10" s="3" t="s">
        <v>103</v>
      </c>
      <c r="B10" s="22">
        <v>30</v>
      </c>
      <c r="C10" s="22">
        <v>0</v>
      </c>
      <c r="D10" s="22">
        <f>+B10+C10</f>
        <v>30</v>
      </c>
    </row>
    <row r="11" spans="1:4" x14ac:dyDescent="0.25">
      <c r="A11" s="23" t="s">
        <v>96</v>
      </c>
      <c r="B11" s="24">
        <f>SUM(B6:B10)</f>
        <v>354</v>
      </c>
      <c r="C11" s="24">
        <f>SUM(C6:C10)</f>
        <v>200</v>
      </c>
      <c r="D11" s="24">
        <f>SUM(D6:D10)</f>
        <v>554</v>
      </c>
    </row>
    <row r="12" spans="1:4" ht="25.5" customHeight="1" x14ac:dyDescent="0.25">
      <c r="A12" s="5"/>
      <c r="B12" s="6"/>
      <c r="C12" s="6"/>
      <c r="D12" s="6"/>
    </row>
    <row r="13" spans="1:4" ht="21.75" customHeight="1" x14ac:dyDescent="0.25">
      <c r="A13" s="1" t="s">
        <v>9</v>
      </c>
      <c r="B13" s="25" t="s">
        <v>19</v>
      </c>
      <c r="C13" s="14"/>
      <c r="D13" s="14"/>
    </row>
    <row r="14" spans="1:4" ht="49.5" customHeight="1" x14ac:dyDescent="0.25">
      <c r="A14" s="1" t="s">
        <v>104</v>
      </c>
      <c r="B14" s="28" t="s">
        <v>133</v>
      </c>
      <c r="C14" s="6"/>
      <c r="D14" s="6"/>
    </row>
  </sheetData>
  <mergeCells count="1">
    <mergeCell ref="A1:D1"/>
  </mergeCells>
  <pageMargins left="0.7" right="0.7" top="0.75" bottom="0.75"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zoomScale="110" zoomScaleNormal="110" workbookViewId="0">
      <selection activeCell="J18" sqref="J18"/>
    </sheetView>
  </sheetViews>
  <sheetFormatPr defaultColWidth="8.5703125" defaultRowHeight="15" x14ac:dyDescent="0.25"/>
  <cols>
    <col min="1" max="1" width="45.28515625" customWidth="1"/>
    <col min="2" max="2" width="30.85546875" customWidth="1"/>
    <col min="3" max="3" width="22.42578125" customWidth="1"/>
    <col min="4" max="4" width="16.5703125" customWidth="1"/>
  </cols>
  <sheetData>
    <row r="1" spans="1:4" ht="34.5" customHeight="1" x14ac:dyDescent="0.25">
      <c r="A1" s="58" t="s">
        <v>37</v>
      </c>
      <c r="B1" s="58"/>
      <c r="C1" s="58"/>
      <c r="D1" s="58"/>
    </row>
    <row r="2" spans="1:4" ht="39" customHeight="1" x14ac:dyDescent="0.25">
      <c r="A2" s="17" t="s">
        <v>134</v>
      </c>
      <c r="B2" s="1" t="s">
        <v>6</v>
      </c>
      <c r="C2" s="1" t="s">
        <v>7</v>
      </c>
      <c r="D2" s="1" t="s">
        <v>8</v>
      </c>
    </row>
    <row r="3" spans="1:4" x14ac:dyDescent="0.25">
      <c r="A3" s="18"/>
      <c r="B3" s="10" t="s">
        <v>38</v>
      </c>
      <c r="C3" s="10" t="s">
        <v>39</v>
      </c>
      <c r="D3" s="10" t="s">
        <v>40</v>
      </c>
    </row>
    <row r="4" spans="1:4" ht="15.75" x14ac:dyDescent="0.25">
      <c r="A4" s="11"/>
      <c r="B4" s="11"/>
      <c r="C4" s="11"/>
      <c r="D4" s="12"/>
    </row>
    <row r="5" spans="1:4" x14ac:dyDescent="0.25">
      <c r="A5" s="20" t="s">
        <v>93</v>
      </c>
      <c r="B5" s="21" t="s">
        <v>94</v>
      </c>
      <c r="C5" s="21" t="s">
        <v>95</v>
      </c>
      <c r="D5" s="21" t="s">
        <v>96</v>
      </c>
    </row>
    <row r="6" spans="1:4" ht="30" x14ac:dyDescent="0.25">
      <c r="A6" s="3" t="s">
        <v>135</v>
      </c>
      <c r="B6" s="22">
        <v>300</v>
      </c>
      <c r="C6" s="22">
        <v>200</v>
      </c>
      <c r="D6" s="22">
        <f>+B6+C6</f>
        <v>500</v>
      </c>
    </row>
    <row r="7" spans="1:4" x14ac:dyDescent="0.25">
      <c r="A7" s="3" t="s">
        <v>101</v>
      </c>
      <c r="B7" s="22">
        <v>12</v>
      </c>
      <c r="C7" s="22">
        <v>0</v>
      </c>
      <c r="D7" s="22">
        <f>+B7+C7</f>
        <v>12</v>
      </c>
    </row>
    <row r="8" spans="1:4" x14ac:dyDescent="0.25">
      <c r="A8" s="3" t="s">
        <v>102</v>
      </c>
      <c r="B8" s="22">
        <v>12</v>
      </c>
      <c r="C8" s="22">
        <v>0</v>
      </c>
      <c r="D8" s="22">
        <f>+B8+C8</f>
        <v>12</v>
      </c>
    </row>
    <row r="9" spans="1:4" x14ac:dyDescent="0.25">
      <c r="A9" s="3" t="s">
        <v>103</v>
      </c>
      <c r="B9" s="22">
        <v>30</v>
      </c>
      <c r="C9" s="22">
        <v>0</v>
      </c>
      <c r="D9" s="22">
        <f>+B9+C9</f>
        <v>30</v>
      </c>
    </row>
    <row r="10" spans="1:4" x14ac:dyDescent="0.25">
      <c r="A10" s="23" t="s">
        <v>96</v>
      </c>
      <c r="B10" s="24">
        <f>SUM(B6:B9)</f>
        <v>354</v>
      </c>
      <c r="C10" s="24">
        <f>SUM(C6:C9)</f>
        <v>200</v>
      </c>
      <c r="D10" s="24">
        <f>SUM(D6:D9)</f>
        <v>554</v>
      </c>
    </row>
    <row r="11" spans="1:4" ht="25.5" customHeight="1" x14ac:dyDescent="0.25">
      <c r="A11" s="5"/>
      <c r="B11" s="6"/>
      <c r="C11" s="6"/>
      <c r="D11" s="6"/>
    </row>
    <row r="12" spans="1:4" ht="21.75" customHeight="1" x14ac:dyDescent="0.25">
      <c r="A12" s="1" t="s">
        <v>9</v>
      </c>
      <c r="B12" s="25" t="s">
        <v>19</v>
      </c>
      <c r="C12" s="14"/>
      <c r="D12" s="14"/>
    </row>
    <row r="13" spans="1:4" ht="49.5" customHeight="1" x14ac:dyDescent="0.25">
      <c r="A13" s="1" t="s">
        <v>104</v>
      </c>
      <c r="B13" s="28" t="s">
        <v>133</v>
      </c>
      <c r="C13" s="6"/>
      <c r="D13" s="6"/>
    </row>
  </sheetData>
  <mergeCells count="1">
    <mergeCell ref="A1:D1"/>
  </mergeCells>
  <pageMargins left="0.7" right="0.7" top="0.75" bottom="0.75"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110" zoomScaleNormal="110" workbookViewId="0">
      <selection activeCell="D17" sqref="D17"/>
    </sheetView>
  </sheetViews>
  <sheetFormatPr defaultColWidth="8.5703125" defaultRowHeight="15" x14ac:dyDescent="0.25"/>
  <cols>
    <col min="1" max="1" width="45.28515625" customWidth="1"/>
    <col min="2" max="2" width="30.85546875" customWidth="1"/>
    <col min="3" max="3" width="22.42578125" customWidth="1"/>
    <col min="4" max="4" width="16.5703125" customWidth="1"/>
  </cols>
  <sheetData>
    <row r="1" spans="1:4" ht="34.5" customHeight="1" x14ac:dyDescent="0.25">
      <c r="A1" s="58" t="s">
        <v>136</v>
      </c>
      <c r="B1" s="58"/>
      <c r="C1" s="58"/>
      <c r="D1" s="58"/>
    </row>
    <row r="2" spans="1:4" ht="39" customHeight="1" x14ac:dyDescent="0.25">
      <c r="A2" s="17" t="s">
        <v>137</v>
      </c>
      <c r="B2" s="1" t="s">
        <v>6</v>
      </c>
      <c r="C2" s="1" t="s">
        <v>7</v>
      </c>
      <c r="D2" s="1" t="s">
        <v>8</v>
      </c>
    </row>
    <row r="3" spans="1:4" x14ac:dyDescent="0.25">
      <c r="A3" s="18"/>
      <c r="B3" s="19" t="s">
        <v>42</v>
      </c>
      <c r="C3" s="19" t="s">
        <v>43</v>
      </c>
      <c r="D3" s="19" t="s">
        <v>44</v>
      </c>
    </row>
    <row r="4" spans="1:4" ht="15.75" x14ac:dyDescent="0.25">
      <c r="A4" s="11"/>
      <c r="B4" s="11"/>
      <c r="C4" s="11"/>
      <c r="D4" s="12"/>
    </row>
    <row r="5" spans="1:4" x14ac:dyDescent="0.25">
      <c r="A5" s="20" t="s">
        <v>93</v>
      </c>
      <c r="B5" s="21" t="s">
        <v>94</v>
      </c>
      <c r="C5" s="21" t="s">
        <v>95</v>
      </c>
      <c r="D5" s="21" t="s">
        <v>96</v>
      </c>
    </row>
    <row r="6" spans="1:4" x14ac:dyDescent="0.25">
      <c r="A6" s="3" t="s">
        <v>138</v>
      </c>
      <c r="B6" s="22">
        <v>60</v>
      </c>
      <c r="C6" s="22">
        <v>40</v>
      </c>
      <c r="D6" s="22">
        <f t="shared" ref="D6:D14" si="0">+B6+C6</f>
        <v>100</v>
      </c>
    </row>
    <row r="7" spans="1:4" x14ac:dyDescent="0.25">
      <c r="A7" s="3" t="s">
        <v>139</v>
      </c>
      <c r="B7" s="22">
        <v>60</v>
      </c>
      <c r="C7" s="22">
        <v>40</v>
      </c>
      <c r="D7" s="22">
        <f t="shared" si="0"/>
        <v>100</v>
      </c>
    </row>
    <row r="8" spans="1:4" ht="30" x14ac:dyDescent="0.25">
      <c r="A8" s="3" t="s">
        <v>140</v>
      </c>
      <c r="B8" s="22">
        <v>60</v>
      </c>
      <c r="C8" s="22">
        <v>40</v>
      </c>
      <c r="D8" s="22">
        <f t="shared" si="0"/>
        <v>100</v>
      </c>
    </row>
    <row r="9" spans="1:4" x14ac:dyDescent="0.25">
      <c r="A9" s="3" t="s">
        <v>141</v>
      </c>
      <c r="B9" s="22">
        <v>60</v>
      </c>
      <c r="C9" s="22">
        <v>40</v>
      </c>
      <c r="D9" s="22">
        <f t="shared" si="0"/>
        <v>100</v>
      </c>
    </row>
    <row r="10" spans="1:4" ht="30" x14ac:dyDescent="0.25">
      <c r="A10" s="3" t="s">
        <v>142</v>
      </c>
      <c r="B10" s="22">
        <v>60</v>
      </c>
      <c r="C10" s="22">
        <v>40</v>
      </c>
      <c r="D10" s="22">
        <f t="shared" si="0"/>
        <v>100</v>
      </c>
    </row>
    <row r="11" spans="1:4" x14ac:dyDescent="0.25">
      <c r="A11" s="3" t="s">
        <v>143</v>
      </c>
      <c r="B11" s="22">
        <v>60</v>
      </c>
      <c r="C11" s="22">
        <v>40</v>
      </c>
      <c r="D11" s="22">
        <f t="shared" si="0"/>
        <v>100</v>
      </c>
    </row>
    <row r="12" spans="1:4" x14ac:dyDescent="0.25">
      <c r="A12" s="3" t="s">
        <v>101</v>
      </c>
      <c r="B12" s="22">
        <v>12</v>
      </c>
      <c r="C12" s="22">
        <v>0</v>
      </c>
      <c r="D12" s="22">
        <f t="shared" si="0"/>
        <v>12</v>
      </c>
    </row>
    <row r="13" spans="1:4" x14ac:dyDescent="0.25">
      <c r="A13" s="3" t="s">
        <v>102</v>
      </c>
      <c r="B13" s="22">
        <v>12</v>
      </c>
      <c r="C13" s="22">
        <v>0</v>
      </c>
      <c r="D13" s="22">
        <f t="shared" si="0"/>
        <v>12</v>
      </c>
    </row>
    <row r="14" spans="1:4" x14ac:dyDescent="0.25">
      <c r="A14" s="3" t="s">
        <v>103</v>
      </c>
      <c r="B14" s="22">
        <v>30</v>
      </c>
      <c r="C14" s="22">
        <v>0</v>
      </c>
      <c r="D14" s="22">
        <f t="shared" si="0"/>
        <v>30</v>
      </c>
    </row>
    <row r="15" spans="1:4" x14ac:dyDescent="0.25">
      <c r="A15" s="23" t="s">
        <v>96</v>
      </c>
      <c r="B15" s="24">
        <f>SUM(B6:B14)</f>
        <v>414</v>
      </c>
      <c r="C15" s="24">
        <f>SUM(C6:C14)</f>
        <v>240</v>
      </c>
      <c r="D15" s="24">
        <f>SUM(D6:D14)</f>
        <v>654</v>
      </c>
    </row>
    <row r="16" spans="1:4" ht="25.5" customHeight="1" x14ac:dyDescent="0.25">
      <c r="A16" s="5"/>
      <c r="B16" s="6"/>
      <c r="C16" s="6"/>
      <c r="D16" s="6"/>
    </row>
    <row r="17" spans="1:4" ht="21.75" customHeight="1" x14ac:dyDescent="0.25">
      <c r="A17" s="1" t="s">
        <v>9</v>
      </c>
      <c r="B17" s="25" t="s">
        <v>19</v>
      </c>
      <c r="C17" s="14"/>
      <c r="D17" s="14"/>
    </row>
    <row r="18" spans="1:4" ht="59.25" customHeight="1" x14ac:dyDescent="0.25">
      <c r="A18" s="1" t="s">
        <v>104</v>
      </c>
      <c r="B18" s="28" t="s">
        <v>144</v>
      </c>
      <c r="C18" s="6"/>
      <c r="D18" s="6"/>
    </row>
  </sheetData>
  <mergeCells count="1">
    <mergeCell ref="A1:D1"/>
  </mergeCells>
  <pageMargins left="0.7" right="0.7" top="0.75" bottom="0.75"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110" zoomScaleNormal="110" workbookViewId="0">
      <selection activeCell="F10" sqref="F10"/>
    </sheetView>
  </sheetViews>
  <sheetFormatPr defaultColWidth="8.5703125" defaultRowHeight="15" x14ac:dyDescent="0.25"/>
  <cols>
    <col min="1" max="1" width="45.28515625" customWidth="1"/>
    <col min="2" max="2" width="30.85546875" customWidth="1"/>
    <col min="3" max="3" width="22.42578125" customWidth="1"/>
    <col min="4" max="4" width="16.5703125" customWidth="1"/>
  </cols>
  <sheetData>
    <row r="1" spans="1:4" ht="34.5" customHeight="1" x14ac:dyDescent="0.25">
      <c r="A1" s="58" t="s">
        <v>45</v>
      </c>
      <c r="B1" s="58"/>
      <c r="C1" s="58"/>
      <c r="D1" s="58"/>
    </row>
    <row r="2" spans="1:4" ht="39" customHeight="1" x14ac:dyDescent="0.25">
      <c r="A2" s="17" t="s">
        <v>145</v>
      </c>
      <c r="B2" s="1" t="s">
        <v>6</v>
      </c>
      <c r="C2" s="1" t="s">
        <v>7</v>
      </c>
      <c r="D2" s="1" t="s">
        <v>8</v>
      </c>
    </row>
    <row r="3" spans="1:4" x14ac:dyDescent="0.25">
      <c r="A3" s="18"/>
      <c r="B3" s="19" t="s">
        <v>46</v>
      </c>
      <c r="C3" s="19" t="s">
        <v>47</v>
      </c>
      <c r="D3" s="19" t="s">
        <v>48</v>
      </c>
    </row>
    <row r="4" spans="1:4" ht="15.75" x14ac:dyDescent="0.25">
      <c r="A4" s="11"/>
      <c r="B4" s="11"/>
      <c r="C4" s="11"/>
      <c r="D4" s="12"/>
    </row>
    <row r="5" spans="1:4" x14ac:dyDescent="0.25">
      <c r="A5" s="20" t="s">
        <v>93</v>
      </c>
      <c r="B5" s="21" t="s">
        <v>94</v>
      </c>
      <c r="C5" s="21" t="s">
        <v>95</v>
      </c>
      <c r="D5" s="21" t="s">
        <v>96</v>
      </c>
    </row>
    <row r="6" spans="1:4" ht="60" x14ac:dyDescent="0.25">
      <c r="A6" s="3" t="s">
        <v>146</v>
      </c>
      <c r="B6" s="22">
        <v>100</v>
      </c>
      <c r="C6" s="22">
        <v>65</v>
      </c>
      <c r="D6" s="22">
        <f t="shared" ref="D6:D11" si="0">+B6+C6</f>
        <v>165</v>
      </c>
    </row>
    <row r="7" spans="1:4" ht="30" x14ac:dyDescent="0.25">
      <c r="A7" s="3" t="s">
        <v>147</v>
      </c>
      <c r="B7" s="22">
        <v>100</v>
      </c>
      <c r="C7" s="22">
        <v>65</v>
      </c>
      <c r="D7" s="22">
        <f t="shared" si="0"/>
        <v>165</v>
      </c>
    </row>
    <row r="8" spans="1:4" ht="60" x14ac:dyDescent="0.25">
      <c r="A8" s="3" t="s">
        <v>148</v>
      </c>
      <c r="B8" s="22">
        <v>100</v>
      </c>
      <c r="C8" s="22">
        <v>70</v>
      </c>
      <c r="D8" s="22">
        <f t="shared" si="0"/>
        <v>170</v>
      </c>
    </row>
    <row r="9" spans="1:4" x14ac:dyDescent="0.25">
      <c r="A9" s="3" t="s">
        <v>101</v>
      </c>
      <c r="B9" s="22">
        <v>12</v>
      </c>
      <c r="C9" s="22">
        <v>0</v>
      </c>
      <c r="D9" s="22">
        <f t="shared" si="0"/>
        <v>12</v>
      </c>
    </row>
    <row r="10" spans="1:4" x14ac:dyDescent="0.25">
      <c r="A10" s="3" t="s">
        <v>102</v>
      </c>
      <c r="B10" s="22">
        <v>12</v>
      </c>
      <c r="C10" s="22">
        <v>0</v>
      </c>
      <c r="D10" s="22">
        <f t="shared" si="0"/>
        <v>12</v>
      </c>
    </row>
    <row r="11" spans="1:4" x14ac:dyDescent="0.25">
      <c r="A11" s="3" t="s">
        <v>103</v>
      </c>
      <c r="B11" s="22">
        <v>30</v>
      </c>
      <c r="C11" s="22">
        <v>0</v>
      </c>
      <c r="D11" s="22">
        <f t="shared" si="0"/>
        <v>30</v>
      </c>
    </row>
    <row r="12" spans="1:4" x14ac:dyDescent="0.25">
      <c r="A12" s="23" t="s">
        <v>96</v>
      </c>
      <c r="B12" s="24">
        <f>SUM(B6:B11)</f>
        <v>354</v>
      </c>
      <c r="C12" s="24">
        <f>SUM(C6:C11)</f>
        <v>200</v>
      </c>
      <c r="D12" s="24">
        <f>SUM(D6:D11)</f>
        <v>554</v>
      </c>
    </row>
    <row r="13" spans="1:4" ht="25.5" customHeight="1" x14ac:dyDescent="0.25">
      <c r="A13" s="5"/>
      <c r="B13" s="6"/>
      <c r="C13" s="6"/>
      <c r="D13" s="6"/>
    </row>
    <row r="14" spans="1:4" ht="21.75" customHeight="1" x14ac:dyDescent="0.25">
      <c r="A14" s="1" t="s">
        <v>9</v>
      </c>
      <c r="B14" s="25" t="s">
        <v>19</v>
      </c>
      <c r="C14" s="14"/>
      <c r="D14" s="14"/>
    </row>
    <row r="15" spans="1:4" ht="59.25" customHeight="1" x14ac:dyDescent="0.25">
      <c r="A15" s="1" t="s">
        <v>104</v>
      </c>
      <c r="B15" s="28" t="s">
        <v>149</v>
      </c>
      <c r="C15" s="6"/>
      <c r="D15" s="6"/>
    </row>
  </sheetData>
  <mergeCells count="1">
    <mergeCell ref="A1:D1"/>
  </mergeCells>
  <pageMargins left="0.7" right="0.7" top="0.75" bottom="0.75"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110" zoomScaleNormal="110" workbookViewId="0">
      <selection activeCell="D15" sqref="D15"/>
    </sheetView>
  </sheetViews>
  <sheetFormatPr defaultColWidth="8.5703125" defaultRowHeight="15" x14ac:dyDescent="0.25"/>
  <cols>
    <col min="1" max="1" width="45.28515625" customWidth="1"/>
    <col min="2" max="2" width="30.85546875" customWidth="1"/>
    <col min="3" max="3" width="22.42578125" customWidth="1"/>
    <col min="4" max="4" width="16.5703125" customWidth="1"/>
  </cols>
  <sheetData>
    <row r="1" spans="1:4" ht="34.5" customHeight="1" x14ac:dyDescent="0.25">
      <c r="A1" s="58" t="s">
        <v>50</v>
      </c>
      <c r="B1" s="58"/>
      <c r="C1" s="58"/>
      <c r="D1" s="58"/>
    </row>
    <row r="2" spans="1:4" ht="39" customHeight="1" x14ac:dyDescent="0.25">
      <c r="A2" s="17" t="s">
        <v>150</v>
      </c>
      <c r="B2" s="1" t="s">
        <v>6</v>
      </c>
      <c r="C2" s="1" t="s">
        <v>7</v>
      </c>
      <c r="D2" s="1" t="s">
        <v>8</v>
      </c>
    </row>
    <row r="3" spans="1:4" x14ac:dyDescent="0.25">
      <c r="A3" s="18"/>
      <c r="B3" s="19" t="s">
        <v>51</v>
      </c>
      <c r="C3" s="19" t="s">
        <v>52</v>
      </c>
      <c r="D3" s="19" t="s">
        <v>53</v>
      </c>
    </row>
    <row r="4" spans="1:4" ht="15.75" x14ac:dyDescent="0.25">
      <c r="A4" s="11"/>
      <c r="B4" s="11"/>
      <c r="C4" s="11"/>
      <c r="D4" s="12"/>
    </row>
    <row r="5" spans="1:4" x14ac:dyDescent="0.25">
      <c r="A5" s="20" t="s">
        <v>93</v>
      </c>
      <c r="B5" s="21" t="s">
        <v>94</v>
      </c>
      <c r="C5" s="21" t="s">
        <v>95</v>
      </c>
      <c r="D5" s="21" t="s">
        <v>96</v>
      </c>
    </row>
    <row r="6" spans="1:4" ht="31.5" customHeight="1" x14ac:dyDescent="0.25">
      <c r="A6" s="3" t="s">
        <v>151</v>
      </c>
      <c r="B6" s="22">
        <v>120</v>
      </c>
      <c r="C6" s="22">
        <v>80</v>
      </c>
      <c r="D6" s="22">
        <f t="shared" ref="D6:D11" si="0">+B6+C6</f>
        <v>200</v>
      </c>
    </row>
    <row r="7" spans="1:4" ht="30" x14ac:dyDescent="0.25">
      <c r="A7" s="3" t="s">
        <v>152</v>
      </c>
      <c r="B7" s="22">
        <v>120</v>
      </c>
      <c r="C7" s="22">
        <v>80</v>
      </c>
      <c r="D7" s="22">
        <f t="shared" si="0"/>
        <v>200</v>
      </c>
    </row>
    <row r="8" spans="1:4" ht="30" x14ac:dyDescent="0.25">
      <c r="A8" s="3" t="s">
        <v>153</v>
      </c>
      <c r="B8" s="22">
        <v>120</v>
      </c>
      <c r="C8" s="22">
        <v>80</v>
      </c>
      <c r="D8" s="22">
        <f t="shared" si="0"/>
        <v>200</v>
      </c>
    </row>
    <row r="9" spans="1:4" x14ac:dyDescent="0.25">
      <c r="A9" s="3" t="s">
        <v>101</v>
      </c>
      <c r="B9" s="22">
        <v>12</v>
      </c>
      <c r="C9" s="22">
        <v>0</v>
      </c>
      <c r="D9" s="22">
        <f t="shared" si="0"/>
        <v>12</v>
      </c>
    </row>
    <row r="10" spans="1:4" x14ac:dyDescent="0.25">
      <c r="A10" s="3" t="s">
        <v>102</v>
      </c>
      <c r="B10" s="22">
        <v>12</v>
      </c>
      <c r="C10" s="22">
        <v>0</v>
      </c>
      <c r="D10" s="22">
        <f t="shared" si="0"/>
        <v>12</v>
      </c>
    </row>
    <row r="11" spans="1:4" x14ac:dyDescent="0.25">
      <c r="A11" s="3" t="s">
        <v>103</v>
      </c>
      <c r="B11" s="22">
        <v>30</v>
      </c>
      <c r="C11" s="22">
        <v>0</v>
      </c>
      <c r="D11" s="22">
        <f t="shared" si="0"/>
        <v>30</v>
      </c>
    </row>
    <row r="12" spans="1:4" x14ac:dyDescent="0.25">
      <c r="A12" s="23" t="s">
        <v>96</v>
      </c>
      <c r="B12" s="24">
        <f>SUM(B6:B11)</f>
        <v>414</v>
      </c>
      <c r="C12" s="24">
        <f>SUM(C6:C11)</f>
        <v>240</v>
      </c>
      <c r="D12" s="24">
        <f>SUM(D6:D11)</f>
        <v>654</v>
      </c>
    </row>
    <row r="13" spans="1:4" ht="25.5" customHeight="1" x14ac:dyDescent="0.25">
      <c r="A13" s="5"/>
      <c r="B13" s="6"/>
      <c r="C13" s="6"/>
      <c r="D13" s="6"/>
    </row>
    <row r="14" spans="1:4" ht="21.75" customHeight="1" x14ac:dyDescent="0.25">
      <c r="A14" s="1" t="s">
        <v>9</v>
      </c>
      <c r="B14" s="25" t="s">
        <v>19</v>
      </c>
      <c r="C14" s="14"/>
      <c r="D14" s="14"/>
    </row>
    <row r="15" spans="1:4" ht="59.25" customHeight="1" x14ac:dyDescent="0.25">
      <c r="A15" s="1" t="s">
        <v>104</v>
      </c>
      <c r="B15" s="28" t="s">
        <v>149</v>
      </c>
      <c r="C15" s="6"/>
      <c r="D15" s="6"/>
    </row>
  </sheetData>
  <mergeCells count="1">
    <mergeCell ref="A1:D1"/>
  </mergeCells>
  <pageMargins left="0.7" right="0.7" top="0.75" bottom="0.75"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10" zoomScaleNormal="110" workbookViewId="0">
      <selection activeCell="F14" sqref="F14"/>
    </sheetView>
  </sheetViews>
  <sheetFormatPr defaultColWidth="8.5703125" defaultRowHeight="15" x14ac:dyDescent="0.25"/>
  <cols>
    <col min="1" max="1" width="45.28515625" customWidth="1"/>
    <col min="2" max="2" width="30.85546875" customWidth="1"/>
    <col min="3" max="3" width="22.42578125" customWidth="1"/>
    <col min="4" max="4" width="16.5703125" customWidth="1"/>
  </cols>
  <sheetData>
    <row r="1" spans="1:4" ht="34.5" customHeight="1" x14ac:dyDescent="0.25">
      <c r="A1" s="58" t="s">
        <v>54</v>
      </c>
      <c r="B1" s="58"/>
      <c r="C1" s="58"/>
      <c r="D1" s="58"/>
    </row>
    <row r="2" spans="1:4" ht="39" customHeight="1" x14ac:dyDescent="0.25">
      <c r="A2" s="17" t="s">
        <v>154</v>
      </c>
      <c r="B2" s="1" t="s">
        <v>6</v>
      </c>
      <c r="C2" s="1" t="s">
        <v>7</v>
      </c>
      <c r="D2" s="1" t="s">
        <v>8</v>
      </c>
    </row>
    <row r="3" spans="1:4" x14ac:dyDescent="0.25">
      <c r="A3" s="18"/>
      <c r="B3" s="19" t="s">
        <v>55</v>
      </c>
      <c r="C3" s="19" t="s">
        <v>56</v>
      </c>
      <c r="D3" s="19" t="s">
        <v>57</v>
      </c>
    </row>
    <row r="4" spans="1:4" ht="15.75" x14ac:dyDescent="0.25">
      <c r="A4" s="11"/>
      <c r="B4" s="11"/>
      <c r="C4" s="11"/>
      <c r="D4" s="12"/>
    </row>
    <row r="5" spans="1:4" x14ac:dyDescent="0.25">
      <c r="A5" s="20" t="s">
        <v>93</v>
      </c>
      <c r="B5" s="21" t="s">
        <v>94</v>
      </c>
      <c r="C5" s="21" t="s">
        <v>95</v>
      </c>
      <c r="D5" s="21" t="s">
        <v>96</v>
      </c>
    </row>
    <row r="6" spans="1:4" ht="31.5" customHeight="1" x14ac:dyDescent="0.25">
      <c r="A6" s="3" t="s">
        <v>155</v>
      </c>
      <c r="B6" s="22">
        <v>120</v>
      </c>
      <c r="C6" s="22">
        <v>80</v>
      </c>
      <c r="D6" s="22">
        <f t="shared" ref="D6:D11" si="0">+B6+C6</f>
        <v>200</v>
      </c>
    </row>
    <row r="7" spans="1:4" ht="30" x14ac:dyDescent="0.25">
      <c r="A7" s="3" t="s">
        <v>156</v>
      </c>
      <c r="B7" s="22">
        <v>120</v>
      </c>
      <c r="C7" s="22">
        <v>80</v>
      </c>
      <c r="D7" s="22">
        <f t="shared" si="0"/>
        <v>200</v>
      </c>
    </row>
    <row r="8" spans="1:4" ht="30" x14ac:dyDescent="0.25">
      <c r="A8" s="3" t="s">
        <v>157</v>
      </c>
      <c r="B8" s="22">
        <v>120</v>
      </c>
      <c r="C8" s="22">
        <v>80</v>
      </c>
      <c r="D8" s="22">
        <f t="shared" si="0"/>
        <v>200</v>
      </c>
    </row>
    <row r="9" spans="1:4" x14ac:dyDescent="0.25">
      <c r="A9" s="3" t="s">
        <v>101</v>
      </c>
      <c r="B9" s="22">
        <v>12</v>
      </c>
      <c r="C9" s="22">
        <v>0</v>
      </c>
      <c r="D9" s="22">
        <f t="shared" si="0"/>
        <v>12</v>
      </c>
    </row>
    <row r="10" spans="1:4" x14ac:dyDescent="0.25">
      <c r="A10" s="3" t="s">
        <v>102</v>
      </c>
      <c r="B10" s="22">
        <v>12</v>
      </c>
      <c r="C10" s="22">
        <v>0</v>
      </c>
      <c r="D10" s="22">
        <f t="shared" si="0"/>
        <v>12</v>
      </c>
    </row>
    <row r="11" spans="1:4" x14ac:dyDescent="0.25">
      <c r="A11" s="3" t="s">
        <v>103</v>
      </c>
      <c r="B11" s="22">
        <v>30</v>
      </c>
      <c r="C11" s="22">
        <v>0</v>
      </c>
      <c r="D11" s="22">
        <f t="shared" si="0"/>
        <v>30</v>
      </c>
    </row>
    <row r="12" spans="1:4" x14ac:dyDescent="0.25">
      <c r="A12" s="23" t="s">
        <v>96</v>
      </c>
      <c r="B12" s="24">
        <f>SUM(B6:B11)</f>
        <v>414</v>
      </c>
      <c r="C12" s="24">
        <f>SUM(C6:C11)</f>
        <v>240</v>
      </c>
      <c r="D12" s="24">
        <f>SUM(D6:D11)</f>
        <v>654</v>
      </c>
    </row>
    <row r="13" spans="1:4" ht="25.5" customHeight="1" x14ac:dyDescent="0.25">
      <c r="A13" s="5"/>
      <c r="B13" s="6"/>
      <c r="C13" s="6"/>
      <c r="D13" s="6"/>
    </row>
    <row r="14" spans="1:4" ht="61.5" customHeight="1" x14ac:dyDescent="0.25">
      <c r="A14" s="60" t="s">
        <v>9</v>
      </c>
      <c r="B14" s="29" t="s">
        <v>158</v>
      </c>
      <c r="C14" s="14"/>
      <c r="D14" s="14"/>
    </row>
    <row r="15" spans="1:4" ht="58.5" customHeight="1" x14ac:dyDescent="0.25">
      <c r="A15" s="60"/>
      <c r="B15" s="30" t="s">
        <v>159</v>
      </c>
      <c r="C15" s="14"/>
      <c r="D15" s="14"/>
    </row>
    <row r="16" spans="1:4" ht="37.5" customHeight="1" x14ac:dyDescent="0.25">
      <c r="A16" s="31"/>
      <c r="B16" s="32"/>
      <c r="C16" s="14"/>
      <c r="D16" s="14"/>
    </row>
    <row r="17" spans="1:4" ht="59.25" customHeight="1" x14ac:dyDescent="0.25">
      <c r="A17" s="1" t="s">
        <v>104</v>
      </c>
      <c r="B17" s="28" t="s">
        <v>149</v>
      </c>
      <c r="C17" s="6"/>
      <c r="D17" s="6"/>
    </row>
  </sheetData>
  <mergeCells count="2">
    <mergeCell ref="A1:D1"/>
    <mergeCell ref="A14:A15"/>
  </mergeCells>
  <pageMargins left="0.7" right="0.7" top="0.75" bottom="0.75"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110" zoomScaleNormal="110" workbookViewId="0">
      <selection activeCell="G16" sqref="G16"/>
    </sheetView>
  </sheetViews>
  <sheetFormatPr defaultColWidth="8.5703125" defaultRowHeight="15" x14ac:dyDescent="0.25"/>
  <cols>
    <col min="1" max="1" width="45.28515625" customWidth="1"/>
    <col min="2" max="2" width="36.7109375" customWidth="1"/>
    <col min="3" max="3" width="22.42578125" customWidth="1"/>
    <col min="4" max="4" width="16.5703125" customWidth="1"/>
  </cols>
  <sheetData>
    <row r="1" spans="1:4" ht="34.5" customHeight="1" x14ac:dyDescent="0.25">
      <c r="A1" s="58" t="s">
        <v>58</v>
      </c>
      <c r="B1" s="58"/>
      <c r="C1" s="58"/>
      <c r="D1" s="58"/>
    </row>
    <row r="2" spans="1:4" ht="39" customHeight="1" x14ac:dyDescent="0.25">
      <c r="A2" s="17" t="s">
        <v>160</v>
      </c>
      <c r="B2" s="1" t="s">
        <v>6</v>
      </c>
      <c r="C2" s="1" t="s">
        <v>7</v>
      </c>
      <c r="D2" s="1" t="s">
        <v>8</v>
      </c>
    </row>
    <row r="3" spans="1:4" x14ac:dyDescent="0.25">
      <c r="A3" s="18"/>
      <c r="B3" s="19" t="s">
        <v>59</v>
      </c>
      <c r="C3" s="19" t="s">
        <v>60</v>
      </c>
      <c r="D3" s="19" t="s">
        <v>61</v>
      </c>
    </row>
    <row r="4" spans="1:4" ht="15.75" x14ac:dyDescent="0.25">
      <c r="A4" s="11"/>
      <c r="B4" s="11"/>
      <c r="C4" s="11"/>
      <c r="D4" s="12"/>
    </row>
    <row r="5" spans="1:4" x14ac:dyDescent="0.25">
      <c r="A5" s="20" t="s">
        <v>93</v>
      </c>
      <c r="B5" s="21" t="s">
        <v>94</v>
      </c>
      <c r="C5" s="21" t="s">
        <v>95</v>
      </c>
      <c r="D5" s="21" t="s">
        <v>96</v>
      </c>
    </row>
    <row r="6" spans="1:4" ht="31.5" customHeight="1" x14ac:dyDescent="0.25">
      <c r="A6" s="3" t="s">
        <v>161</v>
      </c>
      <c r="B6" s="22">
        <v>140</v>
      </c>
      <c r="C6" s="22">
        <v>60</v>
      </c>
      <c r="D6" s="22">
        <f t="shared" ref="D6:D11" si="0">+B6+C6</f>
        <v>200</v>
      </c>
    </row>
    <row r="7" spans="1:4" x14ac:dyDescent="0.25">
      <c r="A7" s="3" t="s">
        <v>162</v>
      </c>
      <c r="B7" s="22">
        <v>140</v>
      </c>
      <c r="C7" s="22">
        <v>60</v>
      </c>
      <c r="D7" s="22">
        <f t="shared" si="0"/>
        <v>200</v>
      </c>
    </row>
    <row r="8" spans="1:4" x14ac:dyDescent="0.25">
      <c r="A8" s="3" t="s">
        <v>163</v>
      </c>
      <c r="B8" s="22">
        <v>140</v>
      </c>
      <c r="C8" s="22">
        <v>60</v>
      </c>
      <c r="D8" s="22">
        <f t="shared" si="0"/>
        <v>200</v>
      </c>
    </row>
    <row r="9" spans="1:4" x14ac:dyDescent="0.25">
      <c r="A9" s="3" t="s">
        <v>101</v>
      </c>
      <c r="B9" s="22">
        <v>12</v>
      </c>
      <c r="C9" s="22">
        <v>0</v>
      </c>
      <c r="D9" s="22">
        <f t="shared" si="0"/>
        <v>12</v>
      </c>
    </row>
    <row r="10" spans="1:4" x14ac:dyDescent="0.25">
      <c r="A10" s="3" t="s">
        <v>102</v>
      </c>
      <c r="B10" s="22">
        <v>12</v>
      </c>
      <c r="C10" s="22">
        <v>0</v>
      </c>
      <c r="D10" s="22">
        <f t="shared" si="0"/>
        <v>12</v>
      </c>
    </row>
    <row r="11" spans="1:4" x14ac:dyDescent="0.25">
      <c r="A11" s="3" t="s">
        <v>103</v>
      </c>
      <c r="B11" s="22">
        <v>30</v>
      </c>
      <c r="C11" s="22">
        <v>0</v>
      </c>
      <c r="D11" s="22">
        <f t="shared" si="0"/>
        <v>30</v>
      </c>
    </row>
    <row r="12" spans="1:4" x14ac:dyDescent="0.25">
      <c r="A12" s="23" t="s">
        <v>96</v>
      </c>
      <c r="B12" s="24">
        <f>SUM(B6:B11)</f>
        <v>474</v>
      </c>
      <c r="C12" s="24">
        <f>SUM(C6:C11)</f>
        <v>180</v>
      </c>
      <c r="D12" s="24">
        <f>SUM(D6:D11)</f>
        <v>654</v>
      </c>
    </row>
    <row r="13" spans="1:4" ht="25.5" customHeight="1" x14ac:dyDescent="0.25">
      <c r="A13" s="5"/>
      <c r="B13" s="6"/>
      <c r="C13" s="6"/>
      <c r="D13" s="6"/>
    </row>
    <row r="14" spans="1:4" ht="39.75" customHeight="1" x14ac:dyDescent="0.25">
      <c r="A14" s="61" t="s">
        <v>9</v>
      </c>
      <c r="B14" s="29" t="s">
        <v>164</v>
      </c>
      <c r="C14" s="14"/>
      <c r="D14" s="14"/>
    </row>
    <row r="15" spans="1:4" ht="89.25" customHeight="1" x14ac:dyDescent="0.25">
      <c r="A15" s="61"/>
      <c r="B15" s="29" t="s">
        <v>165</v>
      </c>
      <c r="C15" s="14"/>
      <c r="D15" s="14"/>
    </row>
    <row r="16" spans="1:4" ht="42" customHeight="1" x14ac:dyDescent="0.25">
      <c r="A16" s="61"/>
      <c r="B16" s="29" t="s">
        <v>166</v>
      </c>
      <c r="C16" s="14"/>
      <c r="D16" s="14"/>
    </row>
    <row r="17" spans="1:4" ht="37.5" customHeight="1" x14ac:dyDescent="0.25">
      <c r="A17" s="31"/>
      <c r="B17" s="32"/>
      <c r="C17" s="14"/>
      <c r="D17" s="14"/>
    </row>
    <row r="18" spans="1:4" ht="26.25" customHeight="1" x14ac:dyDescent="0.25">
      <c r="A18" s="1" t="s">
        <v>104</v>
      </c>
      <c r="B18" s="3" t="s">
        <v>167</v>
      </c>
      <c r="C18" s="6"/>
      <c r="D18" s="6"/>
    </row>
  </sheetData>
  <mergeCells count="2">
    <mergeCell ref="A1:D1"/>
    <mergeCell ref="A14:A16"/>
  </mergeCells>
  <pageMargins left="0.7" right="0.7" top="0.75" bottom="0.75"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110" zoomScaleNormal="110" workbookViewId="0">
      <selection activeCell="D15" sqref="D15"/>
    </sheetView>
  </sheetViews>
  <sheetFormatPr defaultColWidth="8.5703125" defaultRowHeight="15" x14ac:dyDescent="0.25"/>
  <cols>
    <col min="1" max="1" width="45.28515625" customWidth="1"/>
    <col min="2" max="2" width="36.7109375" customWidth="1"/>
    <col min="3" max="3" width="22.42578125" customWidth="1"/>
    <col min="4" max="4" width="16.5703125" customWidth="1"/>
  </cols>
  <sheetData>
    <row r="1" spans="1:4" ht="34.5" customHeight="1" x14ac:dyDescent="0.25">
      <c r="A1" s="58" t="s">
        <v>66</v>
      </c>
      <c r="B1" s="58"/>
      <c r="C1" s="58"/>
      <c r="D1" s="58"/>
    </row>
    <row r="2" spans="1:4" ht="39" customHeight="1" x14ac:dyDescent="0.25">
      <c r="A2" s="17" t="s">
        <v>168</v>
      </c>
      <c r="B2" s="1" t="s">
        <v>6</v>
      </c>
      <c r="C2" s="1" t="s">
        <v>7</v>
      </c>
      <c r="D2" s="1" t="s">
        <v>8</v>
      </c>
    </row>
    <row r="3" spans="1:4" x14ac:dyDescent="0.25">
      <c r="A3" s="18"/>
      <c r="B3" s="19" t="s">
        <v>67</v>
      </c>
      <c r="C3" s="19" t="s">
        <v>68</v>
      </c>
      <c r="D3" s="19" t="s">
        <v>69</v>
      </c>
    </row>
    <row r="4" spans="1:4" ht="15.75" x14ac:dyDescent="0.25">
      <c r="A4" s="11"/>
      <c r="B4" s="11"/>
      <c r="C4" s="11"/>
      <c r="D4" s="12"/>
    </row>
    <row r="5" spans="1:4" x14ac:dyDescent="0.25">
      <c r="A5" s="20" t="s">
        <v>93</v>
      </c>
      <c r="B5" s="21" t="s">
        <v>94</v>
      </c>
      <c r="C5" s="21" t="s">
        <v>95</v>
      </c>
      <c r="D5" s="21" t="s">
        <v>96</v>
      </c>
    </row>
    <row r="6" spans="1:4" ht="31.5" customHeight="1" x14ac:dyDescent="0.25">
      <c r="A6" s="3" t="s">
        <v>169</v>
      </c>
      <c r="B6" s="22">
        <v>180</v>
      </c>
      <c r="C6" s="22">
        <v>120</v>
      </c>
      <c r="D6" s="22">
        <f>+B6+C6</f>
        <v>300</v>
      </c>
    </row>
    <row r="7" spans="1:4" x14ac:dyDescent="0.25">
      <c r="A7" s="3" t="s">
        <v>170</v>
      </c>
      <c r="B7" s="22">
        <v>180</v>
      </c>
      <c r="C7" s="22">
        <v>120</v>
      </c>
      <c r="D7" s="22">
        <f>+B7+C7</f>
        <v>300</v>
      </c>
    </row>
    <row r="8" spans="1:4" x14ac:dyDescent="0.25">
      <c r="A8" s="3" t="s">
        <v>101</v>
      </c>
      <c r="B8" s="22">
        <v>12</v>
      </c>
      <c r="C8" s="22">
        <v>0</v>
      </c>
      <c r="D8" s="22">
        <f>+B8+C8</f>
        <v>12</v>
      </c>
    </row>
    <row r="9" spans="1:4" x14ac:dyDescent="0.25">
      <c r="A9" s="3" t="s">
        <v>102</v>
      </c>
      <c r="B9" s="22">
        <v>12</v>
      </c>
      <c r="C9" s="22">
        <v>0</v>
      </c>
      <c r="D9" s="22">
        <f>+B9+C9</f>
        <v>12</v>
      </c>
    </row>
    <row r="10" spans="1:4" x14ac:dyDescent="0.25">
      <c r="A10" s="3" t="s">
        <v>103</v>
      </c>
      <c r="B10" s="22">
        <v>30</v>
      </c>
      <c r="C10" s="22">
        <v>0</v>
      </c>
      <c r="D10" s="22">
        <f>+B10+C10</f>
        <v>30</v>
      </c>
    </row>
    <row r="11" spans="1:4" x14ac:dyDescent="0.25">
      <c r="A11" s="23" t="s">
        <v>96</v>
      </c>
      <c r="B11" s="24">
        <f>SUM(B6:B10)</f>
        <v>414</v>
      </c>
      <c r="C11" s="24">
        <f>SUM(C6:C10)</f>
        <v>240</v>
      </c>
      <c r="D11" s="24">
        <f>SUM(D6:D10)</f>
        <v>654</v>
      </c>
    </row>
    <row r="12" spans="1:4" ht="25.5" customHeight="1" x14ac:dyDescent="0.25">
      <c r="A12" s="5"/>
      <c r="B12" s="6"/>
      <c r="C12" s="6"/>
      <c r="D12" s="6"/>
    </row>
    <row r="13" spans="1:4" ht="39.75" customHeight="1" x14ac:dyDescent="0.25">
      <c r="A13" s="33" t="s">
        <v>9</v>
      </c>
      <c r="B13" s="34" t="s">
        <v>19</v>
      </c>
      <c r="C13" s="14"/>
      <c r="D13" s="14"/>
    </row>
    <row r="14" spans="1:4" ht="37.5" customHeight="1" x14ac:dyDescent="0.25">
      <c r="A14" s="31"/>
      <c r="B14" s="32"/>
      <c r="C14" s="14"/>
      <c r="D14" s="14"/>
    </row>
    <row r="15" spans="1:4" ht="56.25" customHeight="1" x14ac:dyDescent="0.25">
      <c r="A15" s="1" t="s">
        <v>104</v>
      </c>
      <c r="B15" s="3" t="s">
        <v>171</v>
      </c>
      <c r="C15" s="6"/>
      <c r="D15" s="6"/>
    </row>
  </sheetData>
  <mergeCells count="1">
    <mergeCell ref="A1:D1"/>
  </mergeCells>
  <pageMargins left="0.7" right="0.7" top="0.75" bottom="0.75"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110" zoomScaleNormal="110" workbookViewId="0">
      <selection activeCell="G9" sqref="G9"/>
    </sheetView>
  </sheetViews>
  <sheetFormatPr defaultColWidth="8.5703125" defaultRowHeight="15" x14ac:dyDescent="0.25"/>
  <cols>
    <col min="1" max="1" width="45.28515625" customWidth="1"/>
    <col min="2" max="2" width="36.7109375" customWidth="1"/>
    <col min="3" max="3" width="22.42578125" customWidth="1"/>
    <col min="4" max="4" width="16.5703125" customWidth="1"/>
  </cols>
  <sheetData>
    <row r="1" spans="1:4" ht="34.5" customHeight="1" x14ac:dyDescent="0.25">
      <c r="A1" s="58" t="s">
        <v>70</v>
      </c>
      <c r="B1" s="58"/>
      <c r="C1" s="58"/>
      <c r="D1" s="58"/>
    </row>
    <row r="2" spans="1:4" ht="39" customHeight="1" x14ac:dyDescent="0.25">
      <c r="A2" s="17" t="s">
        <v>172</v>
      </c>
      <c r="B2" s="1" t="s">
        <v>6</v>
      </c>
      <c r="C2" s="1" t="s">
        <v>7</v>
      </c>
      <c r="D2" s="1" t="s">
        <v>8</v>
      </c>
    </row>
    <row r="3" spans="1:4" x14ac:dyDescent="0.25">
      <c r="A3" s="18"/>
      <c r="B3" s="19" t="s">
        <v>71</v>
      </c>
      <c r="C3" s="19" t="s">
        <v>72</v>
      </c>
      <c r="D3" s="19" t="s">
        <v>73</v>
      </c>
    </row>
    <row r="4" spans="1:4" ht="15.75" x14ac:dyDescent="0.25">
      <c r="A4" s="11"/>
      <c r="B4" s="11"/>
      <c r="C4" s="11"/>
      <c r="D4" s="12"/>
    </row>
    <row r="5" spans="1:4" x14ac:dyDescent="0.25">
      <c r="A5" s="20" t="s">
        <v>93</v>
      </c>
      <c r="B5" s="21" t="s">
        <v>94</v>
      </c>
      <c r="C5" s="21" t="s">
        <v>95</v>
      </c>
      <c r="D5" s="21" t="s">
        <v>96</v>
      </c>
    </row>
    <row r="6" spans="1:4" ht="31.5" customHeight="1" x14ac:dyDescent="0.25">
      <c r="A6" s="3" t="s">
        <v>173</v>
      </c>
      <c r="B6" s="22">
        <v>100</v>
      </c>
      <c r="C6" s="22">
        <v>65</v>
      </c>
      <c r="D6" s="22">
        <f t="shared" ref="D6:D11" si="0">+B6+C6</f>
        <v>165</v>
      </c>
    </row>
    <row r="7" spans="1:4" ht="45" x14ac:dyDescent="0.25">
      <c r="A7" s="3" t="s">
        <v>174</v>
      </c>
      <c r="B7" s="22">
        <v>100</v>
      </c>
      <c r="C7" s="22">
        <v>65</v>
      </c>
      <c r="D7" s="22">
        <f t="shared" si="0"/>
        <v>165</v>
      </c>
    </row>
    <row r="8" spans="1:4" ht="45" x14ac:dyDescent="0.25">
      <c r="A8" s="3" t="s">
        <v>175</v>
      </c>
      <c r="B8" s="22">
        <v>100</v>
      </c>
      <c r="C8" s="22">
        <v>70</v>
      </c>
      <c r="D8" s="22">
        <f t="shared" si="0"/>
        <v>170</v>
      </c>
    </row>
    <row r="9" spans="1:4" x14ac:dyDescent="0.25">
      <c r="A9" s="3" t="s">
        <v>101</v>
      </c>
      <c r="B9" s="22">
        <v>12</v>
      </c>
      <c r="C9" s="22">
        <v>0</v>
      </c>
      <c r="D9" s="22">
        <f t="shared" si="0"/>
        <v>12</v>
      </c>
    </row>
    <row r="10" spans="1:4" x14ac:dyDescent="0.25">
      <c r="A10" s="3" t="s">
        <v>102</v>
      </c>
      <c r="B10" s="22">
        <v>12</v>
      </c>
      <c r="C10" s="22">
        <v>0</v>
      </c>
      <c r="D10" s="22">
        <f t="shared" si="0"/>
        <v>12</v>
      </c>
    </row>
    <row r="11" spans="1:4" x14ac:dyDescent="0.25">
      <c r="A11" s="3" t="s">
        <v>103</v>
      </c>
      <c r="B11" s="22">
        <v>30</v>
      </c>
      <c r="C11" s="22">
        <v>0</v>
      </c>
      <c r="D11" s="22">
        <f t="shared" si="0"/>
        <v>30</v>
      </c>
    </row>
    <row r="12" spans="1:4" x14ac:dyDescent="0.25">
      <c r="A12" s="23" t="s">
        <v>96</v>
      </c>
      <c r="B12" s="24">
        <f>SUM(B6:B11)</f>
        <v>354</v>
      </c>
      <c r="C12" s="24">
        <f>SUM(C6:C11)</f>
        <v>200</v>
      </c>
      <c r="D12" s="24">
        <f>SUM(D6:D11)</f>
        <v>554</v>
      </c>
    </row>
    <row r="13" spans="1:4" ht="25.5" customHeight="1" x14ac:dyDescent="0.25">
      <c r="A13" s="5"/>
      <c r="B13" s="6"/>
      <c r="C13" s="6"/>
      <c r="D13" s="6"/>
    </row>
    <row r="14" spans="1:4" ht="39.75" customHeight="1" x14ac:dyDescent="0.25">
      <c r="A14" s="33" t="s">
        <v>9</v>
      </c>
      <c r="B14" s="34" t="s">
        <v>19</v>
      </c>
      <c r="C14" s="14"/>
      <c r="D14" s="14"/>
    </row>
    <row r="15" spans="1:4" ht="37.5" customHeight="1" x14ac:dyDescent="0.25">
      <c r="A15" s="31"/>
      <c r="B15" s="32"/>
      <c r="C15" s="14"/>
      <c r="D15" s="14"/>
    </row>
    <row r="16" spans="1:4" ht="56.25" customHeight="1" x14ac:dyDescent="0.25">
      <c r="A16" s="1" t="s">
        <v>104</v>
      </c>
      <c r="B16" s="3" t="s">
        <v>176</v>
      </c>
      <c r="C16" s="6"/>
      <c r="D16" s="6"/>
    </row>
  </sheetData>
  <mergeCells count="1">
    <mergeCell ref="A1:D1"/>
  </mergeCells>
  <pageMargins left="0.7" right="0.7" top="0.75" bottom="0.75"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topLeftCell="A4" zoomScale="110" zoomScaleNormal="110" workbookViewId="0">
      <selection activeCell="D17" sqref="D17"/>
    </sheetView>
  </sheetViews>
  <sheetFormatPr defaultColWidth="8.5703125" defaultRowHeight="15" x14ac:dyDescent="0.25"/>
  <cols>
    <col min="1" max="1" width="45.28515625" customWidth="1"/>
    <col min="2" max="2" width="40.28515625" customWidth="1"/>
    <col min="3" max="3" width="22.42578125" customWidth="1"/>
    <col min="4" max="4" width="16.5703125" customWidth="1"/>
  </cols>
  <sheetData>
    <row r="1" spans="1:4" ht="34.5" customHeight="1" x14ac:dyDescent="0.25">
      <c r="A1" s="58" t="s">
        <v>62</v>
      </c>
      <c r="B1" s="58"/>
      <c r="C1" s="58"/>
      <c r="D1" s="58"/>
    </row>
    <row r="2" spans="1:4" ht="39" customHeight="1" x14ac:dyDescent="0.25">
      <c r="A2" s="17" t="s">
        <v>177</v>
      </c>
      <c r="B2" s="1" t="s">
        <v>6</v>
      </c>
      <c r="C2" s="1" t="s">
        <v>7</v>
      </c>
      <c r="D2" s="1" t="s">
        <v>8</v>
      </c>
    </row>
    <row r="3" spans="1:4" x14ac:dyDescent="0.25">
      <c r="A3" s="18"/>
      <c r="B3" s="19" t="s">
        <v>63</v>
      </c>
      <c r="C3" s="19" t="s">
        <v>64</v>
      </c>
      <c r="D3" s="19" t="s">
        <v>65</v>
      </c>
    </row>
    <row r="4" spans="1:4" ht="15.75" x14ac:dyDescent="0.25">
      <c r="A4" s="11"/>
      <c r="B4" s="11"/>
      <c r="C4" s="11"/>
      <c r="D4" s="12"/>
    </row>
    <row r="5" spans="1:4" x14ac:dyDescent="0.25">
      <c r="A5" s="20" t="s">
        <v>93</v>
      </c>
      <c r="B5" s="21" t="s">
        <v>94</v>
      </c>
      <c r="C5" s="21" t="s">
        <v>95</v>
      </c>
      <c r="D5" s="21" t="s">
        <v>96</v>
      </c>
    </row>
    <row r="6" spans="1:4" ht="31.5" customHeight="1" x14ac:dyDescent="0.25">
      <c r="A6" s="3" t="s">
        <v>178</v>
      </c>
      <c r="B6" s="22">
        <v>105</v>
      </c>
      <c r="C6" s="22">
        <v>45</v>
      </c>
      <c r="D6" s="22">
        <f t="shared" ref="D6:D12" si="0">+B6+C6</f>
        <v>150</v>
      </c>
    </row>
    <row r="7" spans="1:4" ht="45" x14ac:dyDescent="0.25">
      <c r="A7" s="3" t="s">
        <v>179</v>
      </c>
      <c r="B7" s="22">
        <v>105</v>
      </c>
      <c r="C7" s="22">
        <v>45</v>
      </c>
      <c r="D7" s="22">
        <f t="shared" si="0"/>
        <v>150</v>
      </c>
    </row>
    <row r="8" spans="1:4" ht="65.25" customHeight="1" x14ac:dyDescent="0.25">
      <c r="A8" s="3" t="s">
        <v>180</v>
      </c>
      <c r="B8" s="22">
        <v>105</v>
      </c>
      <c r="C8" s="22">
        <v>45</v>
      </c>
      <c r="D8" s="22">
        <f t="shared" si="0"/>
        <v>150</v>
      </c>
    </row>
    <row r="9" spans="1:4" ht="48" customHeight="1" x14ac:dyDescent="0.25">
      <c r="A9" s="3" t="s">
        <v>181</v>
      </c>
      <c r="B9" s="22">
        <v>105</v>
      </c>
      <c r="C9" s="22">
        <v>45</v>
      </c>
      <c r="D9" s="22">
        <f t="shared" si="0"/>
        <v>150</v>
      </c>
    </row>
    <row r="10" spans="1:4" x14ac:dyDescent="0.25">
      <c r="A10" s="3" t="s">
        <v>101</v>
      </c>
      <c r="B10" s="22">
        <v>12</v>
      </c>
      <c r="C10" s="22">
        <v>0</v>
      </c>
      <c r="D10" s="22">
        <f t="shared" si="0"/>
        <v>12</v>
      </c>
    </row>
    <row r="11" spans="1:4" x14ac:dyDescent="0.25">
      <c r="A11" s="3" t="s">
        <v>102</v>
      </c>
      <c r="B11" s="22">
        <v>12</v>
      </c>
      <c r="C11" s="22">
        <v>0</v>
      </c>
      <c r="D11" s="22">
        <f t="shared" si="0"/>
        <v>12</v>
      </c>
    </row>
    <row r="12" spans="1:4" x14ac:dyDescent="0.25">
      <c r="A12" s="3" t="s">
        <v>103</v>
      </c>
      <c r="B12" s="22">
        <v>30</v>
      </c>
      <c r="C12" s="22">
        <v>0</v>
      </c>
      <c r="D12" s="22">
        <f t="shared" si="0"/>
        <v>30</v>
      </c>
    </row>
    <row r="13" spans="1:4" x14ac:dyDescent="0.25">
      <c r="A13" s="23" t="s">
        <v>96</v>
      </c>
      <c r="B13" s="24">
        <f>SUM(B6:B12)</f>
        <v>474</v>
      </c>
      <c r="C13" s="24">
        <f>SUM(C6:C12)</f>
        <v>180</v>
      </c>
      <c r="D13" s="24">
        <f>SUM(D6:D12)</f>
        <v>654</v>
      </c>
    </row>
    <row r="14" spans="1:4" ht="25.5" customHeight="1" x14ac:dyDescent="0.25">
      <c r="A14" s="5"/>
      <c r="B14" s="6"/>
      <c r="C14" s="6"/>
      <c r="D14" s="6"/>
    </row>
    <row r="15" spans="1:4" ht="39.75" customHeight="1" x14ac:dyDescent="0.25">
      <c r="A15" s="61" t="s">
        <v>9</v>
      </c>
      <c r="B15" s="34" t="s">
        <v>182</v>
      </c>
      <c r="C15" s="14"/>
      <c r="D15" s="14"/>
    </row>
    <row r="16" spans="1:4" ht="73.5" customHeight="1" x14ac:dyDescent="0.25">
      <c r="A16" s="61"/>
      <c r="B16" s="19" t="s">
        <v>183</v>
      </c>
      <c r="C16" s="14"/>
      <c r="D16" s="14"/>
    </row>
    <row r="17" spans="1:4" ht="82.5" customHeight="1" x14ac:dyDescent="0.25">
      <c r="A17" s="61"/>
      <c r="B17" s="19" t="s">
        <v>184</v>
      </c>
      <c r="C17" s="14"/>
      <c r="D17" s="14"/>
    </row>
    <row r="18" spans="1:4" ht="37.5" customHeight="1" x14ac:dyDescent="0.25">
      <c r="A18" s="31"/>
      <c r="B18" s="32"/>
      <c r="C18" s="14"/>
      <c r="D18" s="14"/>
    </row>
    <row r="19" spans="1:4" ht="43.5" customHeight="1" x14ac:dyDescent="0.25">
      <c r="A19" s="1" t="s">
        <v>104</v>
      </c>
      <c r="B19" s="3" t="s">
        <v>185</v>
      </c>
      <c r="C19" s="6"/>
      <c r="D19" s="6"/>
    </row>
  </sheetData>
  <mergeCells count="2">
    <mergeCell ref="A1:D1"/>
    <mergeCell ref="A15:A17"/>
  </mergeCells>
  <pageMargins left="0.7" right="0.7" top="0.75" bottom="0.75"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110" zoomScaleNormal="110" workbookViewId="0">
      <selection activeCell="D13" sqref="D13"/>
    </sheetView>
  </sheetViews>
  <sheetFormatPr defaultColWidth="8.5703125" defaultRowHeight="15" x14ac:dyDescent="0.25"/>
  <cols>
    <col min="1" max="1" width="45.28515625" customWidth="1"/>
    <col min="2" max="2" width="40.28515625" customWidth="1"/>
    <col min="3" max="3" width="22.42578125" customWidth="1"/>
    <col min="4" max="4" width="16.5703125" customWidth="1"/>
  </cols>
  <sheetData>
    <row r="1" spans="1:4" ht="34.5" customHeight="1" x14ac:dyDescent="0.25">
      <c r="A1" s="58" t="s">
        <v>74</v>
      </c>
      <c r="B1" s="58"/>
      <c r="C1" s="58"/>
      <c r="D1" s="58"/>
    </row>
    <row r="2" spans="1:4" ht="39" customHeight="1" x14ac:dyDescent="0.25">
      <c r="A2" s="17" t="s">
        <v>186</v>
      </c>
      <c r="B2" s="1" t="s">
        <v>6</v>
      </c>
      <c r="C2" s="1" t="s">
        <v>7</v>
      </c>
      <c r="D2" s="1" t="s">
        <v>8</v>
      </c>
    </row>
    <row r="3" spans="1:4" x14ac:dyDescent="0.25">
      <c r="A3" s="18"/>
      <c r="B3" s="19" t="s">
        <v>75</v>
      </c>
      <c r="C3" s="19" t="s">
        <v>76</v>
      </c>
      <c r="D3" s="19" t="s">
        <v>77</v>
      </c>
    </row>
    <row r="4" spans="1:4" ht="15.75" x14ac:dyDescent="0.25">
      <c r="A4" s="11"/>
      <c r="B4" s="11"/>
      <c r="C4" s="11"/>
      <c r="D4" s="12"/>
    </row>
    <row r="5" spans="1:4" x14ac:dyDescent="0.25">
      <c r="A5" s="20" t="s">
        <v>93</v>
      </c>
      <c r="B5" s="21" t="s">
        <v>94</v>
      </c>
      <c r="C5" s="21" t="s">
        <v>95</v>
      </c>
      <c r="D5" s="21" t="s">
        <v>96</v>
      </c>
    </row>
    <row r="6" spans="1:4" ht="48" customHeight="1" x14ac:dyDescent="0.25">
      <c r="A6" s="3" t="s">
        <v>187</v>
      </c>
      <c r="B6" s="22">
        <v>150</v>
      </c>
      <c r="C6" s="22">
        <v>100</v>
      </c>
      <c r="D6" s="22">
        <f>+B6+C6</f>
        <v>250</v>
      </c>
    </row>
    <row r="7" spans="1:4" ht="60" x14ac:dyDescent="0.25">
      <c r="A7" s="3" t="s">
        <v>188</v>
      </c>
      <c r="B7" s="22">
        <v>150</v>
      </c>
      <c r="C7" s="22">
        <v>100</v>
      </c>
      <c r="D7" s="22">
        <f>+B7+C7</f>
        <v>250</v>
      </c>
    </row>
    <row r="8" spans="1:4" x14ac:dyDescent="0.25">
      <c r="A8" s="3" t="s">
        <v>101</v>
      </c>
      <c r="B8" s="22">
        <v>12</v>
      </c>
      <c r="C8" s="22">
        <v>0</v>
      </c>
      <c r="D8" s="22">
        <f>+B8+C8</f>
        <v>12</v>
      </c>
    </row>
    <row r="9" spans="1:4" x14ac:dyDescent="0.25">
      <c r="A9" s="3" t="s">
        <v>102</v>
      </c>
      <c r="B9" s="22">
        <v>12</v>
      </c>
      <c r="C9" s="22">
        <v>0</v>
      </c>
      <c r="D9" s="22">
        <f>+B9+C9</f>
        <v>12</v>
      </c>
    </row>
    <row r="10" spans="1:4" x14ac:dyDescent="0.25">
      <c r="A10" s="3" t="s">
        <v>103</v>
      </c>
      <c r="B10" s="22">
        <v>30</v>
      </c>
      <c r="C10" s="22">
        <v>0</v>
      </c>
      <c r="D10" s="22">
        <f>+B10+C10</f>
        <v>30</v>
      </c>
    </row>
    <row r="11" spans="1:4" x14ac:dyDescent="0.25">
      <c r="A11" s="23" t="s">
        <v>96</v>
      </c>
      <c r="B11" s="24">
        <f>SUM(B6:B10)</f>
        <v>354</v>
      </c>
      <c r="C11" s="24">
        <f>SUM(C6:C10)</f>
        <v>200</v>
      </c>
      <c r="D11" s="24">
        <f>SUM(D6:D10)</f>
        <v>554</v>
      </c>
    </row>
    <row r="12" spans="1:4" ht="25.5" customHeight="1" x14ac:dyDescent="0.25">
      <c r="A12" s="5"/>
      <c r="B12" s="6"/>
      <c r="C12" s="6"/>
      <c r="D12" s="6"/>
    </row>
    <row r="13" spans="1:4" ht="39.75" customHeight="1" x14ac:dyDescent="0.25">
      <c r="A13" s="33" t="s">
        <v>9</v>
      </c>
      <c r="B13" s="34" t="s">
        <v>19</v>
      </c>
      <c r="C13" s="14"/>
      <c r="D13" s="14"/>
    </row>
    <row r="14" spans="1:4" ht="37.5" customHeight="1" x14ac:dyDescent="0.25">
      <c r="A14" s="31"/>
      <c r="B14" s="32"/>
      <c r="C14" s="14"/>
      <c r="D14" s="14"/>
    </row>
    <row r="15" spans="1:4" ht="43.5" customHeight="1" x14ac:dyDescent="0.25">
      <c r="A15" s="1" t="s">
        <v>104</v>
      </c>
      <c r="B15" s="3" t="s">
        <v>189</v>
      </c>
      <c r="C15" s="6"/>
      <c r="D15" s="6"/>
    </row>
  </sheetData>
  <mergeCells count="1">
    <mergeCell ref="A1:D1"/>
  </mergeCells>
  <pageMargins left="0.7" right="0.7" top="0.75" bottom="0.75" header="0.511811023622047" footer="0.511811023622047"/>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110" zoomScaleNormal="110" workbookViewId="0">
      <selection activeCell="F8" sqref="F8"/>
    </sheetView>
  </sheetViews>
  <sheetFormatPr defaultColWidth="8.5703125" defaultRowHeight="15" x14ac:dyDescent="0.25"/>
  <cols>
    <col min="1" max="1" width="45.28515625" customWidth="1"/>
    <col min="2" max="2" width="40.28515625" customWidth="1"/>
    <col min="3" max="3" width="22.42578125" customWidth="1"/>
    <col min="4" max="4" width="16.5703125" customWidth="1"/>
  </cols>
  <sheetData>
    <row r="1" spans="1:4" ht="34.5" customHeight="1" x14ac:dyDescent="0.25">
      <c r="A1" s="58" t="s">
        <v>82</v>
      </c>
      <c r="B1" s="58"/>
      <c r="C1" s="58"/>
      <c r="D1" s="58"/>
    </row>
    <row r="2" spans="1:4" ht="39" customHeight="1" x14ac:dyDescent="0.25">
      <c r="A2" s="17" t="s">
        <v>190</v>
      </c>
      <c r="B2" s="1" t="s">
        <v>6</v>
      </c>
      <c r="C2" s="1" t="s">
        <v>7</v>
      </c>
      <c r="D2" s="1" t="s">
        <v>8</v>
      </c>
    </row>
    <row r="3" spans="1:4" x14ac:dyDescent="0.25">
      <c r="A3" s="18"/>
      <c r="B3" s="35"/>
      <c r="C3" s="19" t="s">
        <v>83</v>
      </c>
      <c r="D3" s="35"/>
    </row>
    <row r="4" spans="1:4" ht="15.75" x14ac:dyDescent="0.25">
      <c r="A4" s="11"/>
      <c r="B4" s="11"/>
      <c r="C4" s="11"/>
      <c r="D4" s="12"/>
    </row>
    <row r="5" spans="1:4" x14ac:dyDescent="0.25">
      <c r="A5" s="20" t="s">
        <v>93</v>
      </c>
      <c r="B5" s="21" t="s">
        <v>94</v>
      </c>
      <c r="C5" s="21" t="s">
        <v>95</v>
      </c>
      <c r="D5" s="21" t="s">
        <v>96</v>
      </c>
    </row>
    <row r="6" spans="1:4" ht="48" customHeight="1" x14ac:dyDescent="0.25">
      <c r="A6" s="3" t="s">
        <v>187</v>
      </c>
      <c r="B6" s="22">
        <v>120</v>
      </c>
      <c r="C6" s="22">
        <v>80</v>
      </c>
      <c r="D6" s="22">
        <f t="shared" ref="D6:D11" si="0">+B6+C6</f>
        <v>200</v>
      </c>
    </row>
    <row r="7" spans="1:4" ht="45" x14ac:dyDescent="0.25">
      <c r="A7" s="3" t="s">
        <v>191</v>
      </c>
      <c r="B7" s="22">
        <v>120</v>
      </c>
      <c r="C7" s="22">
        <v>80</v>
      </c>
      <c r="D7" s="22">
        <f t="shared" si="0"/>
        <v>200</v>
      </c>
    </row>
    <row r="8" spans="1:4" ht="45" x14ac:dyDescent="0.25">
      <c r="A8" s="3" t="s">
        <v>192</v>
      </c>
      <c r="B8" s="22">
        <v>120</v>
      </c>
      <c r="C8" s="22">
        <v>80</v>
      </c>
      <c r="D8" s="22">
        <f t="shared" si="0"/>
        <v>200</v>
      </c>
    </row>
    <row r="9" spans="1:4" x14ac:dyDescent="0.25">
      <c r="A9" s="3" t="s">
        <v>101</v>
      </c>
      <c r="B9" s="22">
        <v>12</v>
      </c>
      <c r="C9" s="22">
        <v>0</v>
      </c>
      <c r="D9" s="22">
        <f t="shared" si="0"/>
        <v>12</v>
      </c>
    </row>
    <row r="10" spans="1:4" x14ac:dyDescent="0.25">
      <c r="A10" s="3" t="s">
        <v>102</v>
      </c>
      <c r="B10" s="22">
        <v>12</v>
      </c>
      <c r="C10" s="22">
        <v>0</v>
      </c>
      <c r="D10" s="22">
        <f t="shared" si="0"/>
        <v>12</v>
      </c>
    </row>
    <row r="11" spans="1:4" x14ac:dyDescent="0.25">
      <c r="A11" s="3" t="s">
        <v>103</v>
      </c>
      <c r="B11" s="22">
        <v>30</v>
      </c>
      <c r="C11" s="22">
        <v>0</v>
      </c>
      <c r="D11" s="22">
        <f t="shared" si="0"/>
        <v>30</v>
      </c>
    </row>
    <row r="12" spans="1:4" x14ac:dyDescent="0.25">
      <c r="A12" s="23" t="s">
        <v>96</v>
      </c>
      <c r="B12" s="24">
        <f>SUM(B6:B11)</f>
        <v>414</v>
      </c>
      <c r="C12" s="24">
        <f>SUM(C6:C11)</f>
        <v>240</v>
      </c>
      <c r="D12" s="24">
        <f>SUM(D6:D11)</f>
        <v>654</v>
      </c>
    </row>
    <row r="13" spans="1:4" ht="25.5" customHeight="1" x14ac:dyDescent="0.25">
      <c r="A13" s="5"/>
      <c r="B13" s="6"/>
      <c r="C13" s="6"/>
      <c r="D13" s="6"/>
    </row>
    <row r="14" spans="1:4" ht="29.25" customHeight="1" x14ac:dyDescent="0.25">
      <c r="A14" s="33" t="s">
        <v>9</v>
      </c>
      <c r="B14" s="34" t="s">
        <v>19</v>
      </c>
      <c r="C14" s="14"/>
      <c r="D14" s="14"/>
    </row>
    <row r="15" spans="1:4" ht="23.25" customHeight="1" x14ac:dyDescent="0.25">
      <c r="A15" s="31"/>
      <c r="B15" s="32"/>
      <c r="C15" s="14"/>
      <c r="D15" s="14"/>
    </row>
    <row r="16" spans="1:4" ht="43.5" customHeight="1" x14ac:dyDescent="0.25">
      <c r="A16" s="1" t="s">
        <v>104</v>
      </c>
      <c r="B16" s="3" t="s">
        <v>193</v>
      </c>
      <c r="C16" s="6"/>
      <c r="D16" s="6"/>
    </row>
  </sheetData>
  <mergeCells count="1">
    <mergeCell ref="A1:D1"/>
  </mergeCells>
  <pageMargins left="0.7" right="0.7" top="0.75" bottom="0.75" header="0.511811023622047" footer="0.511811023622047"/>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110" zoomScaleNormal="110" workbookViewId="0">
      <selection activeCell="C16" sqref="C16"/>
    </sheetView>
  </sheetViews>
  <sheetFormatPr defaultColWidth="8.5703125" defaultRowHeight="15" x14ac:dyDescent="0.25"/>
  <cols>
    <col min="1" max="1" width="45.28515625" customWidth="1"/>
    <col min="2" max="2" width="40.28515625" customWidth="1"/>
    <col min="3" max="3" width="22.42578125" customWidth="1"/>
    <col min="4" max="4" width="16.5703125" customWidth="1"/>
  </cols>
  <sheetData>
    <row r="1" spans="1:4" ht="34.5" customHeight="1" x14ac:dyDescent="0.25">
      <c r="A1" s="58" t="s">
        <v>84</v>
      </c>
      <c r="B1" s="58"/>
      <c r="C1" s="58"/>
      <c r="D1" s="58"/>
    </row>
    <row r="2" spans="1:4" ht="39" customHeight="1" x14ac:dyDescent="0.25">
      <c r="A2" s="17" t="s">
        <v>194</v>
      </c>
      <c r="B2" s="1" t="s">
        <v>6</v>
      </c>
      <c r="C2" s="1" t="s">
        <v>7</v>
      </c>
      <c r="D2" s="1" t="s">
        <v>8</v>
      </c>
    </row>
    <row r="3" spans="1:4" x14ac:dyDescent="0.25">
      <c r="A3" s="18"/>
      <c r="B3" s="35"/>
      <c r="C3" s="19" t="s">
        <v>85</v>
      </c>
      <c r="D3" s="35"/>
    </row>
    <row r="4" spans="1:4" ht="15.75" x14ac:dyDescent="0.25">
      <c r="A4" s="11"/>
      <c r="B4" s="11"/>
      <c r="C4" s="11"/>
      <c r="D4" s="12"/>
    </row>
    <row r="5" spans="1:4" x14ac:dyDescent="0.25">
      <c r="A5" s="20" t="s">
        <v>93</v>
      </c>
      <c r="B5" s="21" t="s">
        <v>94</v>
      </c>
      <c r="C5" s="21" t="s">
        <v>95</v>
      </c>
      <c r="D5" s="21" t="s">
        <v>96</v>
      </c>
    </row>
    <row r="6" spans="1:4" ht="24.75" customHeight="1" x14ac:dyDescent="0.25">
      <c r="A6" s="3" t="s">
        <v>195</v>
      </c>
      <c r="B6" s="22">
        <v>120</v>
      </c>
      <c r="C6" s="22">
        <v>80</v>
      </c>
      <c r="D6" s="22">
        <f t="shared" ref="D6:D11" si="0">+B6+C6</f>
        <v>200</v>
      </c>
    </row>
    <row r="7" spans="1:4" x14ac:dyDescent="0.25">
      <c r="A7" s="3" t="s">
        <v>196</v>
      </c>
      <c r="B7" s="22">
        <v>120</v>
      </c>
      <c r="C7" s="22">
        <v>80</v>
      </c>
      <c r="D7" s="22">
        <f t="shared" si="0"/>
        <v>200</v>
      </c>
    </row>
    <row r="8" spans="1:4" ht="30" x14ac:dyDescent="0.25">
      <c r="A8" s="3" t="s">
        <v>197</v>
      </c>
      <c r="B8" s="22">
        <v>120</v>
      </c>
      <c r="C8" s="22">
        <v>80</v>
      </c>
      <c r="D8" s="22">
        <f t="shared" si="0"/>
        <v>200</v>
      </c>
    </row>
    <row r="9" spans="1:4" x14ac:dyDescent="0.25">
      <c r="A9" s="3" t="s">
        <v>101</v>
      </c>
      <c r="B9" s="22">
        <v>12</v>
      </c>
      <c r="C9" s="22">
        <v>0</v>
      </c>
      <c r="D9" s="22">
        <f t="shared" si="0"/>
        <v>12</v>
      </c>
    </row>
    <row r="10" spans="1:4" x14ac:dyDescent="0.25">
      <c r="A10" s="3" t="s">
        <v>102</v>
      </c>
      <c r="B10" s="22">
        <v>12</v>
      </c>
      <c r="C10" s="22">
        <v>0</v>
      </c>
      <c r="D10" s="22">
        <f t="shared" si="0"/>
        <v>12</v>
      </c>
    </row>
    <row r="11" spans="1:4" x14ac:dyDescent="0.25">
      <c r="A11" s="3" t="s">
        <v>103</v>
      </c>
      <c r="B11" s="22">
        <v>30</v>
      </c>
      <c r="C11" s="22">
        <v>0</v>
      </c>
      <c r="D11" s="22">
        <f t="shared" si="0"/>
        <v>30</v>
      </c>
    </row>
    <row r="12" spans="1:4" x14ac:dyDescent="0.25">
      <c r="A12" s="23" t="s">
        <v>96</v>
      </c>
      <c r="B12" s="24">
        <f>SUM(B6:B11)</f>
        <v>414</v>
      </c>
      <c r="C12" s="24">
        <f>SUM(C6:C11)</f>
        <v>240</v>
      </c>
      <c r="D12" s="24">
        <f>SUM(D6:D11)</f>
        <v>654</v>
      </c>
    </row>
    <row r="13" spans="1:4" ht="25.5" customHeight="1" x14ac:dyDescent="0.25">
      <c r="A13" s="5"/>
      <c r="B13" s="6"/>
      <c r="C13" s="6"/>
      <c r="D13" s="6"/>
    </row>
    <row r="14" spans="1:4" ht="29.25" customHeight="1" x14ac:dyDescent="0.25">
      <c r="A14" s="33" t="s">
        <v>9</v>
      </c>
      <c r="B14" s="34" t="s">
        <v>19</v>
      </c>
      <c r="C14" s="14"/>
      <c r="D14" s="14"/>
    </row>
    <row r="15" spans="1:4" ht="23.25" customHeight="1" x14ac:dyDescent="0.25">
      <c r="A15" s="31"/>
      <c r="B15" s="32"/>
      <c r="C15" s="14"/>
      <c r="D15" s="14"/>
    </row>
    <row r="16" spans="1:4" ht="43.5" customHeight="1" x14ac:dyDescent="0.25">
      <c r="A16" s="1" t="s">
        <v>104</v>
      </c>
      <c r="B16" s="3" t="s">
        <v>149</v>
      </c>
      <c r="C16" s="6"/>
      <c r="D16" s="6"/>
    </row>
  </sheetData>
  <mergeCells count="1">
    <mergeCell ref="A1:D1"/>
  </mergeCells>
  <pageMargins left="0.7" right="0.7" top="0.75" bottom="0.75" header="0.511811023622047" footer="0.511811023622047"/>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10" zoomScaleNormal="110" workbookViewId="0">
      <selection activeCell="F14" sqref="F14"/>
    </sheetView>
  </sheetViews>
  <sheetFormatPr defaultColWidth="8.5703125" defaultRowHeight="15" x14ac:dyDescent="0.25"/>
  <cols>
    <col min="1" max="1" width="45.28515625" customWidth="1"/>
    <col min="2" max="2" width="40.28515625" customWidth="1"/>
    <col min="3" max="3" width="22.42578125" customWidth="1"/>
    <col min="4" max="4" width="16.5703125" customWidth="1"/>
  </cols>
  <sheetData>
    <row r="1" spans="1:4" ht="34.5" customHeight="1" x14ac:dyDescent="0.25">
      <c r="A1" s="58" t="s">
        <v>86</v>
      </c>
      <c r="B1" s="58"/>
      <c r="C1" s="58"/>
      <c r="D1" s="58"/>
    </row>
    <row r="2" spans="1:4" ht="39" customHeight="1" x14ac:dyDescent="0.25">
      <c r="A2" s="17" t="s">
        <v>194</v>
      </c>
      <c r="B2" s="1" t="s">
        <v>6</v>
      </c>
      <c r="C2" s="1" t="s">
        <v>7</v>
      </c>
      <c r="D2" s="1" t="s">
        <v>8</v>
      </c>
    </row>
    <row r="3" spans="1:4" x14ac:dyDescent="0.25">
      <c r="A3" s="18"/>
      <c r="B3" s="35"/>
      <c r="C3" s="19" t="s">
        <v>87</v>
      </c>
      <c r="D3" s="35"/>
    </row>
    <row r="4" spans="1:4" ht="15.75" x14ac:dyDescent="0.25">
      <c r="A4" s="11"/>
      <c r="B4" s="11"/>
      <c r="C4" s="11"/>
      <c r="D4" s="12"/>
    </row>
    <row r="5" spans="1:4" x14ac:dyDescent="0.25">
      <c r="A5" s="20" t="s">
        <v>93</v>
      </c>
      <c r="B5" s="21" t="s">
        <v>94</v>
      </c>
      <c r="C5" s="21" t="s">
        <v>95</v>
      </c>
      <c r="D5" s="21" t="s">
        <v>96</v>
      </c>
    </row>
    <row r="6" spans="1:4" ht="24.75" customHeight="1" x14ac:dyDescent="0.25">
      <c r="A6" s="3" t="s">
        <v>198</v>
      </c>
      <c r="B6" s="22">
        <v>90</v>
      </c>
      <c r="C6" s="22">
        <v>60</v>
      </c>
      <c r="D6" s="22">
        <f t="shared" ref="D6:D12" si="0">+B6+C6</f>
        <v>150</v>
      </c>
    </row>
    <row r="7" spans="1:4" ht="30" x14ac:dyDescent="0.25">
      <c r="A7" s="3" t="s">
        <v>199</v>
      </c>
      <c r="B7" s="22">
        <v>90</v>
      </c>
      <c r="C7" s="22">
        <v>60</v>
      </c>
      <c r="D7" s="22">
        <f t="shared" si="0"/>
        <v>150</v>
      </c>
    </row>
    <row r="8" spans="1:4" x14ac:dyDescent="0.25">
      <c r="A8" s="3" t="s">
        <v>200</v>
      </c>
      <c r="B8" s="22">
        <v>90</v>
      </c>
      <c r="C8" s="22">
        <v>60</v>
      </c>
      <c r="D8" s="22">
        <f t="shared" si="0"/>
        <v>150</v>
      </c>
    </row>
    <row r="9" spans="1:4" x14ac:dyDescent="0.25">
      <c r="A9" s="3" t="s">
        <v>201</v>
      </c>
      <c r="B9" s="22">
        <v>90</v>
      </c>
      <c r="C9" s="22">
        <v>60</v>
      </c>
      <c r="D9" s="22">
        <f t="shared" si="0"/>
        <v>150</v>
      </c>
    </row>
    <row r="10" spans="1:4" x14ac:dyDescent="0.25">
      <c r="A10" s="3" t="s">
        <v>101</v>
      </c>
      <c r="B10" s="22">
        <v>12</v>
      </c>
      <c r="C10" s="22">
        <v>0</v>
      </c>
      <c r="D10" s="22">
        <f t="shared" si="0"/>
        <v>12</v>
      </c>
    </row>
    <row r="11" spans="1:4" x14ac:dyDescent="0.25">
      <c r="A11" s="3" t="s">
        <v>102</v>
      </c>
      <c r="B11" s="22">
        <v>12</v>
      </c>
      <c r="C11" s="22">
        <v>0</v>
      </c>
      <c r="D11" s="22">
        <f t="shared" si="0"/>
        <v>12</v>
      </c>
    </row>
    <row r="12" spans="1:4" x14ac:dyDescent="0.25">
      <c r="A12" s="3" t="s">
        <v>103</v>
      </c>
      <c r="B12" s="22">
        <v>30</v>
      </c>
      <c r="C12" s="22">
        <v>0</v>
      </c>
      <c r="D12" s="22">
        <f t="shared" si="0"/>
        <v>30</v>
      </c>
    </row>
    <row r="13" spans="1:4" x14ac:dyDescent="0.25">
      <c r="A13" s="23" t="s">
        <v>96</v>
      </c>
      <c r="B13" s="24">
        <f>SUM(B6:B12)</f>
        <v>414</v>
      </c>
      <c r="C13" s="24">
        <f>SUM(C6:C12)</f>
        <v>240</v>
      </c>
      <c r="D13" s="24">
        <f>SUM(D6:D12)</f>
        <v>654</v>
      </c>
    </row>
    <row r="14" spans="1:4" ht="25.5" customHeight="1" x14ac:dyDescent="0.25">
      <c r="A14" s="5"/>
      <c r="B14" s="6"/>
      <c r="C14" s="6"/>
      <c r="D14" s="6"/>
    </row>
    <row r="15" spans="1:4" ht="29.25" customHeight="1" x14ac:dyDescent="0.25">
      <c r="A15" s="33" t="s">
        <v>9</v>
      </c>
      <c r="B15" s="34" t="s">
        <v>19</v>
      </c>
      <c r="C15" s="14"/>
      <c r="D15" s="14"/>
    </row>
    <row r="16" spans="1:4" ht="23.25" customHeight="1" x14ac:dyDescent="0.25">
      <c r="A16" s="31"/>
      <c r="B16" s="32"/>
      <c r="C16" s="14"/>
      <c r="D16" s="14"/>
    </row>
    <row r="17" spans="1:4" ht="43.5" customHeight="1" x14ac:dyDescent="0.25">
      <c r="A17" s="1" t="s">
        <v>104</v>
      </c>
      <c r="B17" s="3" t="s">
        <v>149</v>
      </c>
      <c r="C17" s="6"/>
      <c r="D17" s="6"/>
    </row>
  </sheetData>
  <mergeCells count="1">
    <mergeCell ref="A1:D1"/>
  </mergeCells>
  <pageMargins left="0.7" right="0.7" top="0.75" bottom="0.75" header="0.511811023622047" footer="0.511811023622047"/>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10" zoomScaleNormal="110" workbookViewId="0">
      <selection activeCell="D16" sqref="D16"/>
    </sheetView>
  </sheetViews>
  <sheetFormatPr defaultColWidth="8.5703125" defaultRowHeight="15" x14ac:dyDescent="0.25"/>
  <cols>
    <col min="1" max="1" width="45.28515625" customWidth="1"/>
    <col min="2" max="2" width="40.28515625" customWidth="1"/>
    <col min="3" max="3" width="22.42578125" customWidth="1"/>
    <col min="4" max="4" width="16.5703125" customWidth="1"/>
  </cols>
  <sheetData>
    <row r="1" spans="1:4" ht="34.5" customHeight="1" x14ac:dyDescent="0.25">
      <c r="A1" s="58" t="s">
        <v>202</v>
      </c>
      <c r="B1" s="58"/>
      <c r="C1" s="58"/>
      <c r="D1" s="58"/>
    </row>
    <row r="2" spans="1:4" ht="39" customHeight="1" x14ac:dyDescent="0.25">
      <c r="A2" s="17" t="s">
        <v>203</v>
      </c>
      <c r="B2" s="1" t="s">
        <v>6</v>
      </c>
      <c r="C2" s="1" t="s">
        <v>7</v>
      </c>
      <c r="D2" s="1" t="s">
        <v>8</v>
      </c>
    </row>
    <row r="3" spans="1:4" x14ac:dyDescent="0.25">
      <c r="A3" s="18"/>
      <c r="B3" s="19" t="s">
        <v>79</v>
      </c>
      <c r="C3" s="19" t="s">
        <v>80</v>
      </c>
      <c r="D3" s="19" t="s">
        <v>81</v>
      </c>
    </row>
    <row r="4" spans="1:4" ht="15.75" x14ac:dyDescent="0.25">
      <c r="A4" s="11"/>
      <c r="B4" s="11"/>
      <c r="C4" s="11"/>
      <c r="D4" s="12"/>
    </row>
    <row r="5" spans="1:4" x14ac:dyDescent="0.25">
      <c r="A5" s="20" t="s">
        <v>93</v>
      </c>
      <c r="B5" s="21" t="s">
        <v>94</v>
      </c>
      <c r="C5" s="21" t="s">
        <v>95</v>
      </c>
      <c r="D5" s="21" t="s">
        <v>96</v>
      </c>
    </row>
    <row r="6" spans="1:4" ht="31.5" customHeight="1" x14ac:dyDescent="0.25">
      <c r="A6" s="3" t="s">
        <v>204</v>
      </c>
      <c r="B6" s="22">
        <v>80</v>
      </c>
      <c r="C6" s="22">
        <v>50</v>
      </c>
      <c r="D6" s="22">
        <f t="shared" ref="D6:D11" si="0">+B6+C6</f>
        <v>130</v>
      </c>
    </row>
    <row r="7" spans="1:4" x14ac:dyDescent="0.25">
      <c r="A7" s="3" t="s">
        <v>205</v>
      </c>
      <c r="B7" s="22">
        <v>80</v>
      </c>
      <c r="C7" s="22">
        <v>50</v>
      </c>
      <c r="D7" s="22">
        <f t="shared" si="0"/>
        <v>130</v>
      </c>
    </row>
    <row r="8" spans="1:4" x14ac:dyDescent="0.25">
      <c r="A8" s="3" t="s">
        <v>206</v>
      </c>
      <c r="B8" s="22">
        <v>80</v>
      </c>
      <c r="C8" s="22">
        <v>60</v>
      </c>
      <c r="D8" s="22">
        <f t="shared" si="0"/>
        <v>140</v>
      </c>
    </row>
    <row r="9" spans="1:4" x14ac:dyDescent="0.25">
      <c r="A9" s="3" t="s">
        <v>101</v>
      </c>
      <c r="B9" s="22">
        <v>12</v>
      </c>
      <c r="C9" s="22">
        <v>0</v>
      </c>
      <c r="D9" s="22">
        <f t="shared" si="0"/>
        <v>12</v>
      </c>
    </row>
    <row r="10" spans="1:4" x14ac:dyDescent="0.25">
      <c r="A10" s="3" t="s">
        <v>102</v>
      </c>
      <c r="B10" s="22">
        <v>12</v>
      </c>
      <c r="C10" s="22">
        <v>0</v>
      </c>
      <c r="D10" s="22">
        <f t="shared" si="0"/>
        <v>12</v>
      </c>
    </row>
    <row r="11" spans="1:4" x14ac:dyDescent="0.25">
      <c r="A11" s="3" t="s">
        <v>103</v>
      </c>
      <c r="B11" s="22">
        <v>30</v>
      </c>
      <c r="C11" s="22">
        <v>0</v>
      </c>
      <c r="D11" s="22">
        <f t="shared" si="0"/>
        <v>30</v>
      </c>
    </row>
    <row r="12" spans="1:4" x14ac:dyDescent="0.25">
      <c r="A12" s="23" t="s">
        <v>96</v>
      </c>
      <c r="B12" s="24">
        <f>SUM(B6:B11)</f>
        <v>294</v>
      </c>
      <c r="C12" s="24">
        <f>SUM(C6:C11)</f>
        <v>160</v>
      </c>
      <c r="D12" s="24">
        <f>SUM(D6:D11)</f>
        <v>454</v>
      </c>
    </row>
    <row r="13" spans="1:4" ht="25.5" customHeight="1" x14ac:dyDescent="0.25">
      <c r="A13" s="5"/>
      <c r="B13" s="6"/>
      <c r="C13" s="6"/>
      <c r="D13" s="6"/>
    </row>
    <row r="14" spans="1:4" ht="42" customHeight="1" x14ac:dyDescent="0.25">
      <c r="A14" s="59" t="s">
        <v>9</v>
      </c>
      <c r="B14" s="29" t="s">
        <v>207</v>
      </c>
      <c r="C14" s="14"/>
      <c r="D14" s="14"/>
    </row>
    <row r="15" spans="1:4" ht="78.75" customHeight="1" x14ac:dyDescent="0.25">
      <c r="A15" s="59"/>
      <c r="B15" s="29" t="s">
        <v>208</v>
      </c>
      <c r="C15" s="14"/>
      <c r="D15" s="14"/>
    </row>
    <row r="16" spans="1:4" ht="23.25" customHeight="1" x14ac:dyDescent="0.25">
      <c r="A16" s="36"/>
      <c r="B16" s="37"/>
      <c r="C16" s="14"/>
      <c r="D16" s="14"/>
    </row>
    <row r="17" spans="1:4" ht="43.5" customHeight="1" x14ac:dyDescent="0.25">
      <c r="A17" s="1" t="s">
        <v>104</v>
      </c>
      <c r="B17" s="3" t="s">
        <v>133</v>
      </c>
      <c r="C17" s="6"/>
      <c r="D17" s="6"/>
    </row>
  </sheetData>
  <mergeCells count="2">
    <mergeCell ref="A1:D1"/>
    <mergeCell ref="A14:A15"/>
  </mergeCells>
  <pageMargins left="0.7" right="0.7" top="0.75" bottom="0.75" header="0.511811023622047" footer="0.511811023622047"/>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abSelected="1" zoomScale="110" zoomScaleNormal="110" workbookViewId="0">
      <selection activeCell="E16" sqref="E16"/>
    </sheetView>
  </sheetViews>
  <sheetFormatPr defaultColWidth="8.5703125" defaultRowHeight="15" x14ac:dyDescent="0.25"/>
  <cols>
    <col min="1" max="1" width="45.28515625" customWidth="1"/>
    <col min="2" max="2" width="40.28515625" customWidth="1"/>
    <col min="3" max="3" width="22.42578125" customWidth="1"/>
    <col min="4" max="4" width="16.5703125" customWidth="1"/>
  </cols>
  <sheetData>
    <row r="1" spans="1:4" ht="34.5" customHeight="1" x14ac:dyDescent="0.25">
      <c r="A1" s="58" t="s">
        <v>88</v>
      </c>
      <c r="B1" s="58"/>
      <c r="C1" s="58"/>
      <c r="D1" s="58"/>
    </row>
    <row r="2" spans="1:4" ht="39" customHeight="1" x14ac:dyDescent="0.25">
      <c r="A2" s="17" t="s">
        <v>209</v>
      </c>
      <c r="B2" s="1" t="s">
        <v>6</v>
      </c>
      <c r="C2" s="1" t="s">
        <v>7</v>
      </c>
      <c r="D2" s="1" t="s">
        <v>8</v>
      </c>
    </row>
    <row r="3" spans="1:4" x14ac:dyDescent="0.25">
      <c r="A3" s="18"/>
      <c r="B3" s="19" t="s">
        <v>89</v>
      </c>
      <c r="C3" s="19" t="s">
        <v>90</v>
      </c>
      <c r="D3" s="19" t="s">
        <v>91</v>
      </c>
    </row>
    <row r="4" spans="1:4" ht="15.75" x14ac:dyDescent="0.25">
      <c r="A4" s="11"/>
      <c r="B4" s="11"/>
      <c r="C4" s="11"/>
      <c r="D4" s="12"/>
    </row>
    <row r="5" spans="1:4" x14ac:dyDescent="0.25">
      <c r="A5" s="20" t="s">
        <v>93</v>
      </c>
      <c r="B5" s="21" t="s">
        <v>94</v>
      </c>
      <c r="C5" s="21" t="s">
        <v>95</v>
      </c>
      <c r="D5" s="21" t="s">
        <v>96</v>
      </c>
    </row>
    <row r="6" spans="1:4" ht="31.5" customHeight="1" x14ac:dyDescent="0.25">
      <c r="A6" s="3" t="s">
        <v>210</v>
      </c>
      <c r="B6" s="22">
        <v>180</v>
      </c>
      <c r="C6" s="22">
        <v>120</v>
      </c>
      <c r="D6" s="22">
        <f>+B6+C6</f>
        <v>300</v>
      </c>
    </row>
    <row r="7" spans="1:4" x14ac:dyDescent="0.25">
      <c r="A7" s="3" t="s">
        <v>170</v>
      </c>
      <c r="B7" s="22">
        <v>180</v>
      </c>
      <c r="C7" s="22">
        <v>120</v>
      </c>
      <c r="D7" s="22">
        <f>+B7+C7</f>
        <v>300</v>
      </c>
    </row>
    <row r="8" spans="1:4" x14ac:dyDescent="0.25">
      <c r="A8" s="3" t="s">
        <v>101</v>
      </c>
      <c r="B8" s="22">
        <v>12</v>
      </c>
      <c r="C8" s="22">
        <v>0</v>
      </c>
      <c r="D8" s="22">
        <f>+B8+C8</f>
        <v>12</v>
      </c>
    </row>
    <row r="9" spans="1:4" x14ac:dyDescent="0.25">
      <c r="A9" s="3" t="s">
        <v>102</v>
      </c>
      <c r="B9" s="22">
        <v>12</v>
      </c>
      <c r="C9" s="22">
        <v>0</v>
      </c>
      <c r="D9" s="22">
        <f>+B9+C9</f>
        <v>12</v>
      </c>
    </row>
    <row r="10" spans="1:4" x14ac:dyDescent="0.25">
      <c r="A10" s="3" t="s">
        <v>103</v>
      </c>
      <c r="B10" s="22">
        <v>30</v>
      </c>
      <c r="C10" s="22">
        <v>0</v>
      </c>
      <c r="D10" s="22">
        <f>+B10+C10</f>
        <v>30</v>
      </c>
    </row>
    <row r="11" spans="1:4" x14ac:dyDescent="0.25">
      <c r="A11" s="23" t="s">
        <v>96</v>
      </c>
      <c r="B11" s="24">
        <f>SUM(B6:B10)</f>
        <v>414</v>
      </c>
      <c r="C11" s="24">
        <f>SUM(C6:C10)</f>
        <v>240</v>
      </c>
      <c r="D11" s="24">
        <f>SUM(D6:D10)</f>
        <v>654</v>
      </c>
    </row>
    <row r="12" spans="1:4" ht="25.5" customHeight="1" x14ac:dyDescent="0.25">
      <c r="A12" s="5"/>
      <c r="B12" s="6"/>
      <c r="C12" s="6"/>
      <c r="D12" s="6"/>
    </row>
    <row r="13" spans="1:4" ht="42" customHeight="1" x14ac:dyDescent="0.25">
      <c r="A13" s="38" t="s">
        <v>9</v>
      </c>
      <c r="B13" s="39" t="s">
        <v>19</v>
      </c>
      <c r="C13" s="14"/>
      <c r="D13" s="14"/>
    </row>
    <row r="14" spans="1:4" ht="23.25" customHeight="1" x14ac:dyDescent="0.25">
      <c r="A14" s="36"/>
      <c r="B14" s="37"/>
      <c r="C14" s="14"/>
      <c r="D14" s="14"/>
    </row>
    <row r="15" spans="1:4" ht="43.5" customHeight="1" x14ac:dyDescent="0.25">
      <c r="A15" s="1" t="s">
        <v>104</v>
      </c>
      <c r="B15" s="3" t="s">
        <v>176</v>
      </c>
      <c r="C15" s="6"/>
      <c r="D15" s="6"/>
    </row>
  </sheetData>
  <mergeCells count="1">
    <mergeCell ref="A1:D1"/>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Fogli di lavoro</vt:lpstr>
      </vt:variant>
      <vt:variant>
        <vt:i4>25</vt:i4>
      </vt:variant>
    </vt:vector>
  </HeadingPairs>
  <TitlesOfParts>
    <vt:vector size="25" baseType="lpstr">
      <vt:lpstr>ELENCO</vt:lpstr>
      <vt:lpstr>ELENCO BARCLL</vt:lpstr>
      <vt:lpstr>ELENCO BAGH</vt:lpstr>
      <vt:lpstr>ELENCO CAB</vt:lpstr>
      <vt:lpstr>MANUTENZIONE AREE VERDI</vt:lpstr>
      <vt:lpstr>Addetto vendite</vt:lpstr>
      <vt:lpstr>Manutentore del verde</vt:lpstr>
      <vt:lpstr> Panificatore pasticcere</vt:lpstr>
      <vt:lpstr>Pizzaiolo</vt:lpstr>
      <vt:lpstr>Operatore Informatico-WEB</vt:lpstr>
      <vt:lpstr>Op. Informatico- disp. e reti</vt:lpstr>
      <vt:lpstr>Sarto</vt:lpstr>
      <vt:lpstr>Addetto Impianti Elettrici</vt:lpstr>
      <vt:lpstr>Addetto Impianti Idrosanitari</vt:lpstr>
      <vt:lpstr>Manutentore impianti solari</vt:lpstr>
      <vt:lpstr>Acconciatore</vt:lpstr>
      <vt:lpstr>Addetto Amministrativo</vt:lpstr>
      <vt:lpstr>Addetto Magazzino-Logistica</vt:lpstr>
      <vt:lpstr>Mediatore Interculturale</vt:lpstr>
      <vt:lpstr>Collaboratore Cucina</vt:lpstr>
      <vt:lpstr>Manutentore Imbarcazioni</vt:lpstr>
      <vt:lpstr>Addetto Saldatura</vt:lpstr>
      <vt:lpstr>Addetto Saldocarpenteria</vt:lpstr>
      <vt:lpstr>Operatore CAD</vt:lpstr>
      <vt:lpstr>Addetto Contabilità</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dc:creator>
  <cp:lastModifiedBy>HpW10_2</cp:lastModifiedBy>
  <cp:revision>0</cp:revision>
  <dcterms:created xsi:type="dcterms:W3CDTF">2006-09-16T00:00:00Z</dcterms:created>
  <dcterms:modified xsi:type="dcterms:W3CDTF">2026-03-27T17:33:16Z</dcterms:modified>
  <dc:language>it-IT</dc:language>
</cp:coreProperties>
</file>